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PMACS\0000000-XL\xl-mngmnt\xl\bezformul\"/>
    </mc:Choice>
  </mc:AlternateContent>
  <bookViews>
    <workbookView xWindow="0" yWindow="0" windowWidth="23040" windowHeight="10452" activeTab="1"/>
  </bookViews>
  <sheets>
    <sheet name="Отчет" sheetId="5" r:id="rId1"/>
    <sheet name="главная" sheetId="1" r:id="rId2"/>
    <sheet name="справочники" sheetId="2" r:id="rId3"/>
  </sheets>
  <definedNames>
    <definedName name="_xlnm._FilterDatabase" localSheetId="1" hidden="1">главная!$E$6:$F$402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B3" i="2"/>
  <c r="B2" i="2"/>
</calcChain>
</file>

<file path=xl/sharedStrings.xml><?xml version="1.0" encoding="utf-8"?>
<sst xmlns="http://schemas.openxmlformats.org/spreadsheetml/2006/main" count="779" uniqueCount="164">
  <si>
    <t>комментарий</t>
  </si>
  <si>
    <t>показатель</t>
  </si>
  <si>
    <t>детализация</t>
  </si>
  <si>
    <t>ед.изм.</t>
  </si>
  <si>
    <t>значение</t>
  </si>
  <si>
    <t>итого</t>
  </si>
  <si>
    <t>старт</t>
  </si>
  <si>
    <t>*</t>
  </si>
  <si>
    <t>горизонт расчетов</t>
  </si>
  <si>
    <t>шт</t>
  </si>
  <si>
    <t>^</t>
  </si>
  <si>
    <t>скорость прироста</t>
  </si>
  <si>
    <t>линейная</t>
  </si>
  <si>
    <t>геометрическая</t>
  </si>
  <si>
    <t>экспоненциальная</t>
  </si>
  <si>
    <t>вып.список</t>
  </si>
  <si>
    <t>коэффициент (q) прироста</t>
  </si>
  <si>
    <t>%</t>
  </si>
  <si>
    <t>среднегодовой процент индексации</t>
  </si>
  <si>
    <t>тип зависимости перем. расходов</t>
  </si>
  <si>
    <t>тип зависимости переменных расходов</t>
  </si>
  <si>
    <t>ФОТ</t>
  </si>
  <si>
    <t>чел</t>
  </si>
  <si>
    <t>кол-во персонала</t>
  </si>
  <si>
    <t>Расходы на содержание оборудования</t>
  </si>
  <si>
    <t>кол-во единиц оборудования</t>
  </si>
  <si>
    <t>ср. ст-ть содерж. 1ой ед. оборудования</t>
  </si>
  <si>
    <t>средняя з/п</t>
  </si>
  <si>
    <t>средний чек на содержание</t>
  </si>
  <si>
    <t>аренда помещений</t>
  </si>
  <si>
    <t>кв.м.</t>
  </si>
  <si>
    <t>кол-во кв.м. арендованных площадей</t>
  </si>
  <si>
    <t>ст-ть 1ого кв.м. арендуемой площади</t>
  </si>
  <si>
    <t>средний чек затрат в 1-ый год</t>
  </si>
  <si>
    <t>средний чек затрат</t>
  </si>
  <si>
    <t>средний чек звтрат</t>
  </si>
  <si>
    <t>EBITDA</t>
  </si>
  <si>
    <t>капитальные затраты</t>
  </si>
  <si>
    <t>ОС, торговые марки, лицензии и т.п.</t>
  </si>
  <si>
    <t>амортизация</t>
  </si>
  <si>
    <t>Финпоток проекта</t>
  </si>
  <si>
    <t>накопительным итогом</t>
  </si>
  <si>
    <t>Справочники</t>
  </si>
  <si>
    <t xml:space="preserve"> </t>
  </si>
  <si>
    <t>AOV</t>
  </si>
  <si>
    <t>соцсборы</t>
  </si>
  <si>
    <t>от</t>
  </si>
  <si>
    <t>ставка отчислений от зарплаты</t>
  </si>
  <si>
    <t>ставка налога на прибыль</t>
  </si>
  <si>
    <t>дифференцированные ставки налогов</t>
  </si>
  <si>
    <t>прочие расходы</t>
  </si>
  <si>
    <t>кол-во единиц прочих расходов в 1-ый год</t>
  </si>
  <si>
    <t>кол-во единиц прочих расходов</t>
  </si>
  <si>
    <t>ср. ст-ть 1ой единицы прочих расходов</t>
  </si>
  <si>
    <t>Cash Flow</t>
  </si>
  <si>
    <t>контроль</t>
  </si>
  <si>
    <t>в рублях</t>
  </si>
  <si>
    <t>Финмодель Бизнес-Проекта</t>
  </si>
  <si>
    <t>первый месяц проекта</t>
  </si>
  <si>
    <t>месяц</t>
  </si>
  <si>
    <t>кол-во мес</t>
  </si>
  <si>
    <t>1-ый месяц</t>
  </si>
  <si>
    <t>в т.ч.</t>
  </si>
  <si>
    <t>Тариф-1</t>
  </si>
  <si>
    <t>Процентный доход</t>
  </si>
  <si>
    <t>Кол-во выданных займов в 1-й месяц</t>
  </si>
  <si>
    <t>скорость прироста мес/мес</t>
  </si>
  <si>
    <t>руб.</t>
  </si>
  <si>
    <t>Средний размер займа в 1-й месяц</t>
  </si>
  <si>
    <t>Средний размер займа</t>
  </si>
  <si>
    <t>средний процент увеличения размера займа</t>
  </si>
  <si>
    <t>Начисленные %% по Тарифу-1</t>
  </si>
  <si>
    <t>Средний срок займа</t>
  </si>
  <si>
    <t>средний риск дефолта по платежам (тело&amp;%)</t>
  </si>
  <si>
    <t>PL(-)</t>
  </si>
  <si>
    <t>CF(-)</t>
  </si>
  <si>
    <t>CF(+)</t>
  </si>
  <si>
    <t>Размер выданных займов за период</t>
  </si>
  <si>
    <t>Размер возвратов займов за период</t>
  </si>
  <si>
    <t>ДЗ</t>
  </si>
  <si>
    <t>Размер выданных займов на начало периода</t>
  </si>
  <si>
    <t>средняя ставка по займу в месяц</t>
  </si>
  <si>
    <t>Полученные проценты</t>
  </si>
  <si>
    <t>PL(+)</t>
  </si>
  <si>
    <t>Средний месяц дефолта</t>
  </si>
  <si>
    <t>Дефолты по телу займов / фондирование</t>
  </si>
  <si>
    <t>техрасчеты</t>
  </si>
  <si>
    <t>Дефолты по %% / фондирование</t>
  </si>
  <si>
    <t>%% поступившие на р/сч по Тарифу-1</t>
  </si>
  <si>
    <t>Тариф-2</t>
  </si>
  <si>
    <t>Тариф-3</t>
  </si>
  <si>
    <t>Тариф-4</t>
  </si>
  <si>
    <t>Начисленные %% по Тарифу-2</t>
  </si>
  <si>
    <t>%% поступившие на р/сч по Тарифу-2</t>
  </si>
  <si>
    <t>Начисленные %% по Тарифу-3</t>
  </si>
  <si>
    <t>%% поступившие на р/сч по Тарифу-3</t>
  </si>
  <si>
    <t>от количества займов</t>
  </si>
  <si>
    <t>% от размера займов</t>
  </si>
  <si>
    <t>Переменные расходы (РКО)</t>
  </si>
  <si>
    <t>Маржинальная прибыль</t>
  </si>
  <si>
    <t>Постоянные расходы</t>
  </si>
  <si>
    <t>кол-во персонала в первый месяц</t>
  </si>
  <si>
    <t>среднемесячная з/п одного сотрудника в 1-ый месяц</t>
  </si>
  <si>
    <t>ежемесячная з/п одного сотрудника</t>
  </si>
  <si>
    <t>ФОТ+соцсборы</t>
  </si>
  <si>
    <t>кол-во единиц оборудования в 1-ый месяц</t>
  </si>
  <si>
    <t>стоимость содерж. оборуд. в 1-ый мес</t>
  </si>
  <si>
    <t>средний процент индексации</t>
  </si>
  <si>
    <t>кол-во кв.м. аренды помещений в 1-ый мес</t>
  </si>
  <si>
    <t>арендная ставка в 1-ый мес</t>
  </si>
  <si>
    <t>хозрасходы</t>
  </si>
  <si>
    <t>Расходы на аренду офиса</t>
  </si>
  <si>
    <t>маркетинг</t>
  </si>
  <si>
    <t>ед</t>
  </si>
  <si>
    <t>кол-во ед. маркетинга в 1-ый мес</t>
  </si>
  <si>
    <t>кол-во ед</t>
  </si>
  <si>
    <t>ст-ть маркетинга за 1 ед</t>
  </si>
  <si>
    <t>Расходы на маркетинг</t>
  </si>
  <si>
    <t>% стоимости амортизируемых капитальных затрат от 3мес процентного дохода</t>
  </si>
  <si>
    <t>Амортизация</t>
  </si>
  <si>
    <t>Налог на прибыль</t>
  </si>
  <si>
    <t>Чистая прибыль</t>
  </si>
  <si>
    <t>Начисленные %% по Тарифу-4</t>
  </si>
  <si>
    <t>%% поступившие на р/сч по Тарифу-4</t>
  </si>
  <si>
    <t>Чистый процентный доход</t>
  </si>
  <si>
    <t>Прочие постоянные расходы</t>
  </si>
  <si>
    <t>Ключевые показатели проекта</t>
  </si>
  <si>
    <t>кол-во мес амортизации</t>
  </si>
  <si>
    <t>мес</t>
  </si>
  <si>
    <t>Стоимость привлечения инвестиций, %г</t>
  </si>
  <si>
    <t>Ключевые показатели инвестора</t>
  </si>
  <si>
    <t>Объем возвратов инвестиционных средств</t>
  </si>
  <si>
    <t>Требуемый объем поступлений инвестиций</t>
  </si>
  <si>
    <t>Инвестпоток</t>
  </si>
  <si>
    <t>Инвестпортфель на конец периода</t>
  </si>
  <si>
    <t>Инвестпортфель на начало периода</t>
  </si>
  <si>
    <t>%% по инвестициям за период</t>
  </si>
  <si>
    <t>Оплата %% по инвестициям</t>
  </si>
  <si>
    <t>Остаток ДС с уч. инвестиций на конец периода</t>
  </si>
  <si>
    <t>Начисл. %% по инвестициям на конец периода</t>
  </si>
  <si>
    <t>проценты по инвестициям</t>
  </si>
  <si>
    <t>ИТОГО</t>
  </si>
  <si>
    <t>период капитализации % по займам</t>
  </si>
  <si>
    <t>период капитализации</t>
  </si>
  <si>
    <t>квартал</t>
  </si>
  <si>
    <t>период</t>
  </si>
  <si>
    <r>
      <t>Бизнес-Проект: Микро кредитная компания, B2</t>
    </r>
    <r>
      <rPr>
        <sz val="9"/>
        <color theme="1"/>
        <rFont val="Calibri"/>
        <family val="2"/>
        <charset val="204"/>
        <scheme val="minor"/>
      </rPr>
      <t>B-займы</t>
    </r>
  </si>
  <si>
    <t>БЕЗ ФОРМУЛ!!!</t>
  </si>
  <si>
    <t>Бизнес-Проект: Микро кредитная компания, B2B-займы</t>
  </si>
  <si>
    <t/>
  </si>
  <si>
    <t>a+qx</t>
  </si>
  <si>
    <t>Кол-во выданных займов по Тариф-1</t>
  </si>
  <si>
    <t>Кол-во выданных займов по Тариф-2</t>
  </si>
  <si>
    <t>Кол-во выданных займов по Тариф-3</t>
  </si>
  <si>
    <t>Кол-во выданных займов по Тариф-4</t>
  </si>
  <si>
    <t>доля выручки от продаж транзакций</t>
  </si>
  <si>
    <t>доля</t>
  </si>
  <si>
    <t>Переменные расходы по Тариф-1</t>
  </si>
  <si>
    <t>доля выручки от продаж собств.решений</t>
  </si>
  <si>
    <t>Переменные расходы по Тариф-2</t>
  </si>
  <si>
    <t>доля выручки от продаж продукта-3</t>
  </si>
  <si>
    <t>Переменные расходы по Тариф-3</t>
  </si>
  <si>
    <t>доля выручки от продаж продукта-4</t>
  </si>
  <si>
    <t>Переменные расходы по Тариф-4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</si>
</sst>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0"/>
    <numFmt numFmtId="166" formatCode="[$-419]mmmm\ yyyy;@"/>
  </numFmts>
  <fonts count="4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0" tint="-0.249977111117893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1" tint="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b/>
      <i/>
      <sz val="9"/>
      <color theme="5" tint="-0.499984740745262"/>
      <name val="Calibri"/>
      <family val="2"/>
      <charset val="204"/>
      <scheme val="minor"/>
    </font>
    <font>
      <sz val="9"/>
      <color theme="0" tint="-0.24997711111789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i/>
      <sz val="9"/>
      <color theme="0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8"/>
      <color theme="1" tint="0.49998474074526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i/>
      <sz val="9"/>
      <name val="Calibri"/>
      <family val="2"/>
      <charset val="204"/>
    </font>
    <font>
      <sz val="9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sz val="9"/>
      <color rgb="FFFF000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 tint="0.499984740745262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</font>
    <font>
      <sz val="10"/>
      <color rgb="FFC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lightUp">
        <fgColor theme="8" tint="-0.499984740745262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1C232"/>
        <bgColor rgb="FFF1C232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38761D"/>
        <bgColor rgb="FF38761D"/>
      </patternFill>
    </fill>
    <fill>
      <patternFill patternType="solid">
        <fgColor rgb="FF385623"/>
        <bgColor rgb="FF385623"/>
      </patternFill>
    </fill>
    <fill>
      <patternFill patternType="solid">
        <fgColor theme="5" tint="0.39997558519241921"/>
        <bgColor rgb="FF93C47D"/>
      </patternFill>
    </fill>
    <fill>
      <patternFill patternType="solid">
        <fgColor theme="5" tint="0.59999389629810485"/>
        <bgColor rgb="FF93C47D"/>
      </patternFill>
    </fill>
    <fill>
      <patternFill patternType="solid">
        <fgColor theme="8" tint="0.79998168889431442"/>
        <bgColor rgb="FFD9EAD3"/>
      </patternFill>
    </fill>
    <fill>
      <patternFill patternType="solid">
        <fgColor theme="8" tint="0.59999389629810485"/>
        <bgColor rgb="FFD9EAD3"/>
      </patternFill>
    </fill>
    <fill>
      <patternFill patternType="solid">
        <fgColor theme="5" tint="0.59999389629810485"/>
        <bgColor rgb="FFC5E0B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F1C23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rgb="FFF1C232"/>
      </patternFill>
    </fill>
    <fill>
      <patternFill patternType="solid">
        <fgColor theme="0"/>
        <bgColor rgb="FFD0E0E3"/>
      </patternFill>
    </fill>
    <fill>
      <patternFill patternType="solid">
        <fgColor theme="1" tint="0.249977111117893"/>
        <bgColor rgb="FFFFF2CC"/>
      </patternFill>
    </fill>
  </fills>
  <borders count="1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/>
      <right/>
      <top/>
      <bottom style="double">
        <color theme="5" tint="-0.499984740745262"/>
      </bottom>
      <diagonal/>
    </border>
    <border>
      <left/>
      <right/>
      <top style="double">
        <color theme="5" tint="-0.499984740745262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dashed">
        <color theme="5" tint="-0.499984740745262"/>
      </left>
      <right style="dashed">
        <color theme="5" tint="-0.499984740745262"/>
      </right>
      <top style="dashed">
        <color theme="5" tint="-0.499984740745262"/>
      </top>
      <bottom style="dashed">
        <color theme="5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3" fontId="1" fillId="2" borderId="0" xfId="0" applyNumberFormat="1" applyFont="1" applyFill="1"/>
    <xf numFmtId="1" fontId="2" fillId="2" borderId="1" xfId="0" applyNumberFormat="1" applyFont="1" applyFill="1" applyBorder="1"/>
    <xf numFmtId="3" fontId="2" fillId="2" borderId="0" xfId="0" applyNumberFormat="1" applyFont="1" applyFill="1"/>
    <xf numFmtId="0" fontId="7" fillId="2" borderId="0" xfId="0" applyFont="1" applyFill="1"/>
    <xf numFmtId="0" fontId="1" fillId="8" borderId="0" xfId="0" applyFont="1" applyFill="1"/>
    <xf numFmtId="0" fontId="3" fillId="8" borderId="0" xfId="0" applyFont="1" applyFill="1" applyAlignment="1">
      <alignment horizontal="center" vertical="center"/>
    </xf>
    <xf numFmtId="0" fontId="2" fillId="8" borderId="0" xfId="0" applyFont="1" applyFill="1"/>
    <xf numFmtId="0" fontId="3" fillId="5" borderId="0" xfId="0" applyFont="1" applyFill="1" applyAlignment="1">
      <alignment horizontal="center" vertical="center"/>
    </xf>
    <xf numFmtId="0" fontId="1" fillId="7" borderId="0" xfId="0" applyFont="1" applyFill="1"/>
    <xf numFmtId="3" fontId="2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3" fontId="10" fillId="2" borderId="0" xfId="0" applyNumberFormat="1" applyFont="1" applyFill="1"/>
    <xf numFmtId="3" fontId="8" fillId="2" borderId="0" xfId="0" applyNumberFormat="1" applyFont="1" applyFill="1"/>
    <xf numFmtId="0" fontId="8" fillId="0" borderId="0" xfId="0" applyFont="1"/>
    <xf numFmtId="0" fontId="11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2" xfId="0" applyNumberFormat="1" applyFont="1" applyFill="1" applyBorder="1"/>
    <xf numFmtId="0" fontId="1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13" fillId="0" borderId="0" xfId="0" applyFont="1"/>
    <xf numFmtId="164" fontId="8" fillId="2" borderId="0" xfId="0" applyNumberFormat="1" applyFont="1" applyFill="1"/>
    <xf numFmtId="164" fontId="10" fillId="2" borderId="1" xfId="0" applyNumberFormat="1" applyFont="1" applyFill="1" applyBorder="1"/>
    <xf numFmtId="165" fontId="10" fillId="2" borderId="1" xfId="0" applyNumberFormat="1" applyFont="1" applyFill="1" applyBorder="1"/>
    <xf numFmtId="0" fontId="1" fillId="5" borderId="0" xfId="0" applyFont="1" applyFill="1"/>
    <xf numFmtId="0" fontId="10" fillId="2" borderId="0" xfId="0" applyFont="1" applyFill="1"/>
    <xf numFmtId="0" fontId="10" fillId="0" borderId="0" xfId="0" applyFont="1"/>
    <xf numFmtId="0" fontId="14" fillId="2" borderId="0" xfId="0" applyFont="1" applyFill="1"/>
    <xf numFmtId="0" fontId="14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/>
    <xf numFmtId="0" fontId="14" fillId="0" borderId="0" xfId="0" applyFont="1"/>
    <xf numFmtId="0" fontId="1" fillId="9" borderId="0" xfId="0" applyFont="1" applyFill="1"/>
    <xf numFmtId="0" fontId="1" fillId="10" borderId="0" xfId="0" applyFont="1" applyFill="1"/>
    <xf numFmtId="0" fontId="3" fillId="9" borderId="0" xfId="0" applyFont="1" applyFill="1" applyAlignment="1">
      <alignment horizontal="center" vertical="center"/>
    </xf>
    <xf numFmtId="3" fontId="2" fillId="5" borderId="0" xfId="0" applyNumberFormat="1" applyFont="1" applyFill="1"/>
    <xf numFmtId="3" fontId="2" fillId="3" borderId="0" xfId="0" applyNumberFormat="1" applyFont="1" applyFill="1"/>
    <xf numFmtId="0" fontId="1" fillId="2" borderId="4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3" fillId="3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5" fillId="2" borderId="0" xfId="0" applyFont="1" applyFill="1"/>
    <xf numFmtId="0" fontId="15" fillId="2" borderId="7" xfId="0" applyFont="1" applyFill="1" applyBorder="1"/>
    <xf numFmtId="0" fontId="6" fillId="11" borderId="0" xfId="0" applyFont="1" applyFill="1"/>
    <xf numFmtId="0" fontId="15" fillId="8" borderId="0" xfId="0" applyFont="1" applyFill="1"/>
    <xf numFmtId="0" fontId="6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5" fillId="0" borderId="0" xfId="0" applyFont="1"/>
    <xf numFmtId="0" fontId="0" fillId="0" borderId="0" xfId="0" applyFont="1" applyAlignment="1"/>
    <xf numFmtId="0" fontId="20" fillId="0" borderId="0" xfId="0" applyFont="1" applyAlignment="1">
      <alignment horizontal="right"/>
    </xf>
    <xf numFmtId="0" fontId="19" fillId="0" borderId="0" xfId="0" applyFont="1" applyAlignment="1"/>
    <xf numFmtId="14" fontId="1" fillId="2" borderId="0" xfId="0" applyNumberFormat="1" applyFont="1" applyFill="1"/>
    <xf numFmtId="3" fontId="4" fillId="2" borderId="10" xfId="0" applyNumberFormat="1" applyFont="1" applyFill="1" applyBorder="1"/>
    <xf numFmtId="0" fontId="23" fillId="2" borderId="0" xfId="0" applyFont="1" applyFill="1"/>
    <xf numFmtId="164" fontId="24" fillId="2" borderId="10" xfId="0" applyNumberFormat="1" applyFont="1" applyFill="1" applyBorder="1"/>
    <xf numFmtId="0" fontId="24" fillId="2" borderId="0" xfId="0" applyFont="1" applyFill="1"/>
    <xf numFmtId="164" fontId="4" fillId="2" borderId="10" xfId="0" applyNumberFormat="1" applyFont="1" applyFill="1" applyBorder="1"/>
    <xf numFmtId="0" fontId="18" fillId="6" borderId="0" xfId="0" applyFont="1" applyFill="1" applyAlignment="1"/>
    <xf numFmtId="0" fontId="0" fillId="8" borderId="0" xfId="0" applyFont="1" applyFill="1" applyAlignment="1"/>
    <xf numFmtId="0" fontId="19" fillId="8" borderId="0" xfId="0" applyFont="1" applyFill="1" applyAlignment="1"/>
    <xf numFmtId="0" fontId="22" fillId="13" borderId="11" xfId="0" applyFont="1" applyFill="1" applyBorder="1" applyAlignment="1">
      <alignment horizontal="right"/>
    </xf>
    <xf numFmtId="0" fontId="22" fillId="14" borderId="11" xfId="0" applyFont="1" applyFill="1" applyBorder="1" applyAlignment="1">
      <alignment horizontal="right"/>
    </xf>
    <xf numFmtId="0" fontId="0" fillId="0" borderId="11" xfId="0" applyFont="1" applyBorder="1" applyAlignment="1"/>
    <xf numFmtId="0" fontId="22" fillId="15" borderId="11" xfId="0" applyFont="1" applyFill="1" applyBorder="1" applyAlignment="1">
      <alignment horizontal="right"/>
    </xf>
    <xf numFmtId="0" fontId="25" fillId="16" borderId="11" xfId="0" applyFont="1" applyFill="1" applyBorder="1" applyAlignment="1">
      <alignment horizontal="right"/>
    </xf>
    <xf numFmtId="0" fontId="8" fillId="8" borderId="0" xfId="0" applyFont="1" applyFill="1" applyAlignment="1"/>
    <xf numFmtId="0" fontId="26" fillId="0" borderId="12" xfId="0" applyFont="1" applyBorder="1" applyAlignment="1">
      <alignment horizontal="right"/>
    </xf>
    <xf numFmtId="0" fontId="8" fillId="0" borderId="0" xfId="0" applyFont="1" applyAlignment="1"/>
    <xf numFmtId="0" fontId="22" fillId="18" borderId="11" xfId="0" applyFont="1" applyFill="1" applyBorder="1" applyAlignment="1">
      <alignment horizontal="right"/>
    </xf>
    <xf numFmtId="0" fontId="22" fillId="21" borderId="11" xfId="0" applyFont="1" applyFill="1" applyBorder="1" applyAlignment="1">
      <alignment horizontal="right"/>
    </xf>
    <xf numFmtId="0" fontId="22" fillId="8" borderId="0" xfId="0" applyFont="1" applyFill="1" applyAlignment="1"/>
    <xf numFmtId="0" fontId="1" fillId="8" borderId="0" xfId="0" applyFont="1" applyFill="1" applyAlignment="1"/>
    <xf numFmtId="0" fontId="26" fillId="20" borderId="11" xfId="0" applyFont="1" applyFill="1" applyBorder="1" applyAlignment="1">
      <alignment horizontal="right"/>
    </xf>
    <xf numFmtId="0" fontId="1" fillId="0" borderId="0" xfId="0" applyFont="1" applyAlignment="1"/>
    <xf numFmtId="0" fontId="26" fillId="19" borderId="11" xfId="0" applyFont="1" applyFill="1" applyBorder="1" applyAlignment="1">
      <alignment horizontal="right"/>
    </xf>
    <xf numFmtId="0" fontId="28" fillId="8" borderId="0" xfId="0" applyFont="1" applyFill="1" applyAlignment="1"/>
    <xf numFmtId="0" fontId="29" fillId="19" borderId="11" xfId="0" applyFont="1" applyFill="1" applyBorder="1" applyAlignment="1">
      <alignment horizontal="right"/>
    </xf>
    <xf numFmtId="0" fontId="28" fillId="0" borderId="0" xfId="0" applyFont="1" applyAlignment="1"/>
    <xf numFmtId="3" fontId="31" fillId="0" borderId="0" xfId="0" applyNumberFormat="1" applyFont="1" applyAlignment="1">
      <alignment horizontal="center" vertical="center"/>
    </xf>
    <xf numFmtId="3" fontId="31" fillId="2" borderId="14" xfId="0" applyNumberFormat="1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center" vertical="center"/>
    </xf>
    <xf numFmtId="0" fontId="22" fillId="3" borderId="11" xfId="0" applyFont="1" applyFill="1" applyBorder="1"/>
    <xf numFmtId="0" fontId="35" fillId="2" borderId="0" xfId="0" applyFont="1" applyFill="1"/>
    <xf numFmtId="0" fontId="2" fillId="2" borderId="0" xfId="0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166" fontId="2" fillId="2" borderId="1" xfId="0" applyNumberFormat="1" applyFont="1" applyFill="1" applyBorder="1"/>
    <xf numFmtId="0" fontId="13" fillId="2" borderId="15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166" fontId="2" fillId="4" borderId="16" xfId="0" applyNumberFormat="1" applyFont="1" applyFill="1" applyBorder="1" applyAlignment="1">
      <alignment horizontal="right"/>
    </xf>
    <xf numFmtId="166" fontId="2" fillId="4" borderId="17" xfId="0" applyNumberFormat="1" applyFont="1" applyFill="1" applyBorder="1" applyAlignment="1">
      <alignment horizontal="right"/>
    </xf>
    <xf numFmtId="0" fontId="1" fillId="8" borderId="15" xfId="0" applyFont="1" applyFill="1" applyBorder="1" applyAlignment="1">
      <alignment horizontal="right"/>
    </xf>
    <xf numFmtId="0" fontId="1" fillId="8" borderId="16" xfId="0" applyFont="1" applyFill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1" fillId="7" borderId="16" xfId="0" applyFont="1" applyFill="1" applyBorder="1"/>
    <xf numFmtId="0" fontId="1" fillId="7" borderId="17" xfId="0" applyFont="1" applyFill="1" applyBorder="1"/>
    <xf numFmtId="3" fontId="8" fillId="2" borderId="15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right"/>
    </xf>
    <xf numFmtId="3" fontId="1" fillId="5" borderId="16" xfId="0" applyNumberFormat="1" applyFont="1" applyFill="1" applyBorder="1" applyAlignment="1">
      <alignment horizontal="right"/>
    </xf>
    <xf numFmtId="3" fontId="1" fillId="5" borderId="17" xfId="0" applyNumberFormat="1" applyFont="1" applyFill="1" applyBorder="1" applyAlignment="1">
      <alignment horizontal="right"/>
    </xf>
    <xf numFmtId="3" fontId="14" fillId="2" borderId="15" xfId="0" applyNumberFormat="1" applyFont="1" applyFill="1" applyBorder="1" applyAlignment="1">
      <alignment horizontal="right"/>
    </xf>
    <xf numFmtId="3" fontId="14" fillId="2" borderId="16" xfId="0" applyNumberFormat="1" applyFont="1" applyFill="1" applyBorder="1" applyAlignment="1">
      <alignment horizontal="right"/>
    </xf>
    <xf numFmtId="3" fontId="14" fillId="2" borderId="17" xfId="0" applyNumberFormat="1" applyFont="1" applyFill="1" applyBorder="1" applyAlignment="1">
      <alignment horizontal="right"/>
    </xf>
    <xf numFmtId="0" fontId="1" fillId="10" borderId="16" xfId="0" applyFont="1" applyFill="1" applyBorder="1"/>
    <xf numFmtId="0" fontId="1" fillId="10" borderId="17" xfId="0" applyFont="1" applyFill="1" applyBorder="1"/>
    <xf numFmtId="3" fontId="1" fillId="9" borderId="16" xfId="0" applyNumberFormat="1" applyFont="1" applyFill="1" applyBorder="1" applyAlignment="1">
      <alignment horizontal="right"/>
    </xf>
    <xf numFmtId="3" fontId="1" fillId="9" borderId="17" xfId="0" applyNumberFormat="1" applyFont="1" applyFill="1" applyBorder="1" applyAlignment="1">
      <alignment horizontal="right"/>
    </xf>
    <xf numFmtId="0" fontId="4" fillId="5" borderId="15" xfId="0" applyFont="1" applyFill="1" applyBorder="1" applyAlignment="1">
      <alignment horizontal="center"/>
    </xf>
    <xf numFmtId="166" fontId="6" fillId="6" borderId="16" xfId="0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right"/>
    </xf>
    <xf numFmtId="0" fontId="27" fillId="12" borderId="11" xfId="0" applyFont="1" applyFill="1" applyBorder="1" applyAlignment="1">
      <alignment horizontal="right"/>
    </xf>
    <xf numFmtId="166" fontId="34" fillId="12" borderId="11" xfId="0" applyNumberFormat="1" applyFont="1" applyFill="1" applyBorder="1"/>
    <xf numFmtId="3" fontId="22" fillId="21" borderId="11" xfId="0" applyNumberFormat="1" applyFont="1" applyFill="1" applyBorder="1"/>
    <xf numFmtId="3" fontId="26" fillId="0" borderId="13" xfId="0" applyNumberFormat="1" applyFont="1" applyBorder="1"/>
    <xf numFmtId="3" fontId="27" fillId="20" borderId="11" xfId="0" applyNumberFormat="1" applyFont="1" applyFill="1" applyBorder="1"/>
    <xf numFmtId="3" fontId="22" fillId="13" borderId="11" xfId="0" applyNumberFormat="1" applyFont="1" applyFill="1" applyBorder="1"/>
    <xf numFmtId="3" fontId="22" fillId="14" borderId="11" xfId="0" applyNumberFormat="1" applyFont="1" applyFill="1" applyBorder="1"/>
    <xf numFmtId="3" fontId="22" fillId="18" borderId="11" xfId="0" applyNumberFormat="1" applyFont="1" applyFill="1" applyBorder="1"/>
    <xf numFmtId="3" fontId="27" fillId="19" borderId="11" xfId="0" applyNumberFormat="1" applyFont="1" applyFill="1" applyBorder="1"/>
    <xf numFmtId="3" fontId="27" fillId="19" borderId="11" xfId="0" applyNumberFormat="1" applyFont="1" applyFill="1" applyBorder="1" applyAlignment="1"/>
    <xf numFmtId="3" fontId="22" fillId="15" borderId="11" xfId="0" applyNumberFormat="1" applyFont="1" applyFill="1" applyBorder="1"/>
    <xf numFmtId="3" fontId="30" fillId="19" borderId="11" xfId="0" applyNumberFormat="1" applyFont="1" applyFill="1" applyBorder="1" applyAlignment="1"/>
    <xf numFmtId="3" fontId="25" fillId="16" borderId="11" xfId="0" applyNumberFormat="1" applyFont="1" applyFill="1" applyBorder="1"/>
    <xf numFmtId="3" fontId="0" fillId="0" borderId="11" xfId="0" applyNumberFormat="1" applyFont="1" applyBorder="1" applyAlignment="1"/>
    <xf numFmtId="3" fontId="10" fillId="2" borderId="16" xfId="0" applyNumberFormat="1" applyFont="1" applyFill="1" applyBorder="1" applyAlignment="1">
      <alignment horizontal="right"/>
    </xf>
    <xf numFmtId="3" fontId="10" fillId="2" borderId="17" xfId="0" applyNumberFormat="1" applyFont="1" applyFill="1" applyBorder="1" applyAlignment="1">
      <alignment horizontal="right"/>
    </xf>
    <xf numFmtId="3" fontId="2" fillId="5" borderId="1" xfId="0" applyNumberFormat="1" applyFont="1" applyFill="1" applyBorder="1"/>
    <xf numFmtId="1" fontId="2" fillId="5" borderId="1" xfId="0" applyNumberFormat="1" applyFont="1" applyFill="1" applyBorder="1"/>
    <xf numFmtId="164" fontId="9" fillId="5" borderId="1" xfId="0" applyNumberFormat="1" applyFont="1" applyFill="1" applyBorder="1"/>
    <xf numFmtId="164" fontId="17" fillId="7" borderId="1" xfId="0" applyNumberFormat="1" applyFont="1" applyFill="1" applyBorder="1"/>
    <xf numFmtId="1" fontId="3" fillId="5" borderId="1" xfId="0" applyNumberFormat="1" applyFont="1" applyFill="1" applyBorder="1"/>
    <xf numFmtId="0" fontId="36" fillId="2" borderId="0" xfId="0" applyFont="1" applyFill="1"/>
    <xf numFmtId="0" fontId="23" fillId="2" borderId="0" xfId="0" applyFont="1" applyFill="1" applyAlignment="1">
      <alignment horizontal="center" vertical="center"/>
    </xf>
    <xf numFmtId="3" fontId="23" fillId="2" borderId="0" xfId="0" applyNumberFormat="1" applyFont="1" applyFill="1"/>
    <xf numFmtId="3" fontId="23" fillId="2" borderId="0" xfId="0" applyNumberFormat="1" applyFont="1" applyFill="1" applyAlignment="1">
      <alignment horizontal="center" vertical="center"/>
    </xf>
    <xf numFmtId="3" fontId="23" fillId="2" borderId="15" xfId="0" applyNumberFormat="1" applyFont="1" applyFill="1" applyBorder="1" applyAlignment="1">
      <alignment horizontal="right"/>
    </xf>
    <xf numFmtId="3" fontId="23" fillId="2" borderId="16" xfId="0" applyNumberFormat="1" applyFont="1" applyFill="1" applyBorder="1" applyAlignment="1">
      <alignment horizontal="right"/>
    </xf>
    <xf numFmtId="0" fontId="23" fillId="0" borderId="0" xfId="0" applyFont="1"/>
    <xf numFmtId="0" fontId="6" fillId="7" borderId="3" xfId="0" applyFont="1" applyFill="1" applyBorder="1"/>
    <xf numFmtId="3" fontId="14" fillId="2" borderId="0" xfId="0" applyNumberFormat="1" applyFont="1" applyFill="1" applyAlignment="1">
      <alignment horizontal="center" vertical="center"/>
    </xf>
    <xf numFmtId="0" fontId="22" fillId="22" borderId="11" xfId="0" applyFont="1" applyFill="1" applyBorder="1" applyAlignment="1"/>
    <xf numFmtId="0" fontId="22" fillId="3" borderId="11" xfId="0" applyFont="1" applyFill="1" applyBorder="1" applyAlignment="1"/>
    <xf numFmtId="3" fontId="25" fillId="16" borderId="11" xfId="0" applyNumberFormat="1" applyFont="1" applyFill="1" applyBorder="1" applyAlignment="1">
      <alignment horizontal="right"/>
    </xf>
    <xf numFmtId="0" fontId="19" fillId="8" borderId="0" xfId="0" applyFont="1" applyFill="1" applyAlignment="1">
      <alignment horizontal="right"/>
    </xf>
    <xf numFmtId="3" fontId="21" fillId="21" borderId="11" xfId="0" applyNumberFormat="1" applyFont="1" applyFill="1" applyBorder="1" applyAlignment="1">
      <alignment horizontal="right"/>
    </xf>
    <xf numFmtId="3" fontId="33" fillId="0" borderId="13" xfId="0" applyNumberFormat="1" applyFont="1" applyBorder="1" applyAlignment="1">
      <alignment horizontal="right"/>
    </xf>
    <xf numFmtId="3" fontId="34" fillId="20" borderId="11" xfId="0" applyNumberFormat="1" applyFont="1" applyFill="1" applyBorder="1" applyAlignment="1">
      <alignment horizontal="right"/>
    </xf>
    <xf numFmtId="3" fontId="21" fillId="13" borderId="11" xfId="0" applyNumberFormat="1" applyFont="1" applyFill="1" applyBorder="1" applyAlignment="1">
      <alignment horizontal="right"/>
    </xf>
    <xf numFmtId="3" fontId="21" fillId="14" borderId="11" xfId="0" applyNumberFormat="1" applyFont="1" applyFill="1" applyBorder="1" applyAlignment="1">
      <alignment horizontal="right"/>
    </xf>
    <xf numFmtId="3" fontId="21" fillId="18" borderId="11" xfId="0" applyNumberFormat="1" applyFont="1" applyFill="1" applyBorder="1" applyAlignment="1">
      <alignment horizontal="right"/>
    </xf>
    <xf numFmtId="3" fontId="34" fillId="19" borderId="11" xfId="0" applyNumberFormat="1" applyFont="1" applyFill="1" applyBorder="1" applyAlignment="1">
      <alignment horizontal="right"/>
    </xf>
    <xf numFmtId="3" fontId="21" fillId="15" borderId="11" xfId="0" applyNumberFormat="1" applyFont="1" applyFill="1" applyBorder="1" applyAlignment="1">
      <alignment horizontal="right"/>
    </xf>
    <xf numFmtId="3" fontId="37" fillId="19" borderId="11" xfId="0" applyNumberFormat="1" applyFont="1" applyFill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164" fontId="21" fillId="22" borderId="12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40" fillId="8" borderId="0" xfId="0" applyFont="1" applyFill="1" applyAlignment="1"/>
    <xf numFmtId="0" fontId="41" fillId="25" borderId="11" xfId="0" applyFont="1" applyFill="1" applyBorder="1" applyAlignment="1">
      <alignment horizontal="right"/>
    </xf>
    <xf numFmtId="3" fontId="41" fillId="25" borderId="11" xfId="0" applyNumberFormat="1" applyFont="1" applyFill="1" applyBorder="1" applyAlignment="1">
      <alignment horizontal="right"/>
    </xf>
    <xf numFmtId="0" fontId="42" fillId="8" borderId="0" xfId="0" applyFont="1" applyFill="1" applyAlignment="1"/>
    <xf numFmtId="3" fontId="41" fillId="25" borderId="11" xfId="0" applyNumberFormat="1" applyFont="1" applyFill="1" applyBorder="1"/>
    <xf numFmtId="3" fontId="42" fillId="2" borderId="14" xfId="0" applyNumberFormat="1" applyFont="1" applyFill="1" applyBorder="1" applyAlignment="1">
      <alignment horizontal="center" vertical="center"/>
    </xf>
    <xf numFmtId="0" fontId="40" fillId="0" borderId="0" xfId="0" applyFont="1" applyAlignment="1"/>
    <xf numFmtId="0" fontId="21" fillId="21" borderId="11" xfId="0" applyFont="1" applyFill="1" applyBorder="1" applyAlignment="1">
      <alignment horizontal="right"/>
    </xf>
    <xf numFmtId="0" fontId="21" fillId="22" borderId="11" xfId="0" applyFont="1" applyFill="1" applyBorder="1" applyAlignment="1"/>
    <xf numFmtId="0" fontId="39" fillId="8" borderId="0" xfId="0" applyFont="1" applyFill="1" applyAlignment="1">
      <alignment horizontal="center" vertical="center"/>
    </xf>
    <xf numFmtId="3" fontId="22" fillId="3" borderId="11" xfId="0" applyNumberFormat="1" applyFont="1" applyFill="1" applyBorder="1" applyAlignment="1"/>
    <xf numFmtId="3" fontId="22" fillId="0" borderId="11" xfId="0" applyNumberFormat="1" applyFont="1" applyBorder="1" applyAlignment="1"/>
    <xf numFmtId="3" fontId="1" fillId="26" borderId="18" xfId="0" applyNumberFormat="1" applyFont="1" applyFill="1" applyBorder="1"/>
    <xf numFmtId="2" fontId="43" fillId="2" borderId="18" xfId="0" applyNumberFormat="1" applyFont="1" applyFill="1" applyBorder="1"/>
    <xf numFmtId="3" fontId="2" fillId="24" borderId="18" xfId="0" applyNumberFormat="1" applyFont="1" applyFill="1" applyBorder="1"/>
    <xf numFmtId="3" fontId="2" fillId="23" borderId="18" xfId="0" applyNumberFormat="1" applyFont="1" applyFill="1" applyBorder="1"/>
    <xf numFmtId="3" fontId="1" fillId="23" borderId="18" xfId="0" applyNumberFormat="1" applyFont="1" applyFill="1" applyBorder="1"/>
    <xf numFmtId="3" fontId="2" fillId="27" borderId="18" xfId="0" applyNumberFormat="1" applyFont="1" applyFill="1" applyBorder="1"/>
    <xf numFmtId="0" fontId="1" fillId="26" borderId="0" xfId="0" applyFont="1" applyFill="1"/>
    <xf numFmtId="0" fontId="43" fillId="2" borderId="0" xfId="0" applyFont="1" applyFill="1"/>
    <xf numFmtId="0" fontId="2" fillId="24" borderId="0" xfId="0" applyFont="1" applyFill="1"/>
    <xf numFmtId="0" fontId="2" fillId="23" borderId="0" xfId="0" applyFont="1" applyFill="1"/>
    <xf numFmtId="0" fontId="1" fillId="23" borderId="0" xfId="0" applyFont="1" applyFill="1"/>
    <xf numFmtId="0" fontId="2" fillId="27" borderId="0" xfId="0" applyFont="1" applyFill="1"/>
    <xf numFmtId="3" fontId="1" fillId="26" borderId="0" xfId="0" applyNumberFormat="1" applyFont="1" applyFill="1"/>
    <xf numFmtId="3" fontId="43" fillId="2" borderId="0" xfId="0" applyNumberFormat="1" applyFont="1" applyFill="1"/>
    <xf numFmtId="3" fontId="2" fillId="24" borderId="0" xfId="0" applyNumberFormat="1" applyFont="1" applyFill="1"/>
    <xf numFmtId="3" fontId="2" fillId="23" borderId="0" xfId="0" applyNumberFormat="1" applyFont="1" applyFill="1"/>
    <xf numFmtId="3" fontId="1" fillId="23" borderId="0" xfId="0" applyNumberFormat="1" applyFont="1" applyFill="1"/>
    <xf numFmtId="3" fontId="2" fillId="27" borderId="0" xfId="0" applyNumberFormat="1" applyFont="1" applyFill="1"/>
    <xf numFmtId="0" fontId="44" fillId="28" borderId="11" xfId="0" applyFont="1" applyFill="1" applyBorder="1" applyAlignment="1">
      <alignment horizontal="right"/>
    </xf>
    <xf numFmtId="3" fontId="44" fillId="28" borderId="11" xfId="0" applyNumberFormat="1" applyFont="1" applyFill="1" applyBorder="1" applyAlignment="1">
      <alignment horizontal="right"/>
    </xf>
    <xf numFmtId="3" fontId="44" fillId="28" borderId="11" xfId="0" applyNumberFormat="1" applyFont="1" applyFill="1" applyBorder="1"/>
    <xf numFmtId="0" fontId="38" fillId="17" borderId="11" xfId="0" applyFont="1" applyFill="1" applyBorder="1" applyAlignment="1">
      <alignment vertical="center"/>
    </xf>
    <xf numFmtId="3" fontId="0" fillId="8" borderId="0" xfId="0" applyNumberFormat="1" applyFont="1" applyFill="1" applyAlignment="1"/>
    <xf numFmtId="3" fontId="20" fillId="0" borderId="11" xfId="0" applyNumberFormat="1" applyFont="1" applyBorder="1" applyAlignment="1"/>
    <xf numFmtId="3" fontId="21" fillId="0" borderId="11" xfId="0" applyNumberFormat="1" applyFont="1" applyBorder="1" applyAlignment="1">
      <alignment horizontal="right"/>
    </xf>
    <xf numFmtId="3" fontId="21" fillId="3" borderId="11" xfId="0" applyNumberFormat="1" applyFont="1" applyFill="1" applyBorder="1" applyAlignment="1">
      <alignment horizontal="right"/>
    </xf>
    <xf numFmtId="3" fontId="22" fillId="3" borderId="11" xfId="0" applyNumberFormat="1" applyFont="1" applyFill="1" applyBorder="1"/>
    <xf numFmtId="0" fontId="21" fillId="29" borderId="11" xfId="0" applyFont="1" applyFill="1" applyBorder="1" applyAlignment="1"/>
    <xf numFmtId="166" fontId="45" fillId="30" borderId="1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right"/>
    </xf>
    <xf numFmtId="0" fontId="14" fillId="2" borderId="0" xfId="0" quotePrefix="1" applyFont="1" applyFill="1" applyAlignment="1">
      <alignment horizontal="right" vertical="center" indent="1"/>
    </xf>
  </cellXfs>
  <cellStyles count="1">
    <cellStyle name="Обычный" xfId="0" builtinId="0"/>
  </cellStyles>
  <dxfs count="11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finmodel_mikro_kreditnoy_kompanii_b2b_zaymy.ph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mikro_kreditnoy_kompanii_b2b_zaymy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mngmnt.ru" TargetMode="External"/><Relationship Id="rId1" Type="http://schemas.openxmlformats.org/officeDocument/2006/relationships/hyperlink" Target="https://mngmnt.ru/finmodeli/primery_finmodeley/finmodel_mikro_kreditnoy_kompanii_b2b_zaymy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43</xdr:row>
      <xdr:rowOff>0</xdr:rowOff>
    </xdr:from>
    <xdr:to>
      <xdr:col>3</xdr:col>
      <xdr:colOff>22860</xdr:colOff>
      <xdr:row>51</xdr:row>
      <xdr:rowOff>83820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190500" y="7642860"/>
          <a:ext cx="3223260" cy="15468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</xdr:row>
      <xdr:rowOff>22860</xdr:rowOff>
    </xdr:from>
    <xdr:to>
      <xdr:col>4</xdr:col>
      <xdr:colOff>830580</xdr:colOff>
      <xdr:row>5</xdr:row>
      <xdr:rowOff>7620</xdr:rowOff>
    </xdr:to>
    <xdr:sp macro="" textlink="">
      <xdr:nvSpPr>
        <xdr:cNvPr id="14" name="Прямоугольник 13"/>
        <xdr:cNvSpPr/>
      </xdr:nvSpPr>
      <xdr:spPr>
        <a:xfrm>
          <a:off x="68580" y="480060"/>
          <a:ext cx="1249680" cy="297180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ru-RU" sz="900" b="1">
              <a:solidFill>
                <a:srgbClr val="FF0000"/>
              </a:solidFill>
            </a:rPr>
            <a:t>Используйте фильтр для просмотра</a:t>
          </a:r>
        </a:p>
      </xdr:txBody>
    </xdr:sp>
    <xdr:clientData/>
  </xdr:twoCellAnchor>
  <xdr:twoCellAnchor>
    <xdr:from>
      <xdr:col>4</xdr:col>
      <xdr:colOff>830580</xdr:colOff>
      <xdr:row>4</xdr:row>
      <xdr:rowOff>11430</xdr:rowOff>
    </xdr:from>
    <xdr:to>
      <xdr:col>5</xdr:col>
      <xdr:colOff>175260</xdr:colOff>
      <xdr:row>4</xdr:row>
      <xdr:rowOff>99060</xdr:rowOff>
    </xdr:to>
    <xdr:cxnSp macro="">
      <xdr:nvCxnSpPr>
        <xdr:cNvPr id="16" name="Прямая со стрелкой 15"/>
        <xdr:cNvCxnSpPr>
          <a:stCxn id="14" idx="3"/>
        </xdr:cNvCxnSpPr>
      </xdr:nvCxnSpPr>
      <xdr:spPr>
        <a:xfrm>
          <a:off x="1318260" y="628650"/>
          <a:ext cx="502920" cy="8763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495300</xdr:colOff>
      <xdr:row>0</xdr:row>
      <xdr:rowOff>22860</xdr:rowOff>
    </xdr:from>
    <xdr:to>
      <xdr:col>22</xdr:col>
      <xdr:colOff>693580</xdr:colOff>
      <xdr:row>4</xdr:row>
      <xdr:rowOff>15293</xdr:rowOff>
    </xdr:to>
    <xdr:pic>
      <xdr:nvPicPr>
        <xdr:cNvPr id="4" name="Рисунок 3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286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13</xdr:col>
      <xdr:colOff>91440</xdr:colOff>
      <xdr:row>0</xdr:row>
      <xdr:rowOff>106680</xdr:rowOff>
    </xdr:from>
    <xdr:to>
      <xdr:col>14</xdr:col>
      <xdr:colOff>91440</xdr:colOff>
      <xdr:row>4</xdr:row>
      <xdr:rowOff>137160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 МКК B2B-займы MNGMNT.RU"/>
        </xdr:cNvPr>
        <xdr:cNvSpPr/>
      </xdr:nvSpPr>
      <xdr:spPr>
        <a:xfrm>
          <a:off x="4472940" y="106680"/>
          <a:ext cx="2026920" cy="647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МИКРО КРЕДИТНОЙ КОМПАНИИ </a:t>
          </a:r>
          <a:r>
            <a:rPr lang="en-US" sz="1000" b="1">
              <a:solidFill>
                <a:srgbClr val="002060"/>
              </a:solidFill>
            </a:rPr>
            <a:t>B2B-</a:t>
          </a:r>
          <a:r>
            <a:rPr lang="ru-RU" sz="1000" b="1">
              <a:solidFill>
                <a:srgbClr val="002060"/>
              </a:solidFill>
            </a:rPr>
            <a:t>ЗАЙМЫ</a:t>
          </a:r>
        </a:p>
      </xdr:txBody>
    </xdr:sp>
    <xdr:clientData/>
  </xdr:twoCellAnchor>
  <xdr:twoCellAnchor editAs="absolute">
    <xdr:from>
      <xdr:col>0</xdr:col>
      <xdr:colOff>22860</xdr:colOff>
      <xdr:row>7</xdr:row>
      <xdr:rowOff>22860</xdr:rowOff>
    </xdr:from>
    <xdr:to>
      <xdr:col>6</xdr:col>
      <xdr:colOff>30480</xdr:colOff>
      <xdr:row>34</xdr:row>
      <xdr:rowOff>137160</xdr:rowOff>
    </xdr:to>
    <xdr:sp macro="" textlink="">
      <xdr:nvSpPr>
        <xdr:cNvPr id="6" name="Скругленный прямоугольник 5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22860" y="998220"/>
          <a:ext cx="1562100" cy="2933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10</xdr:col>
      <xdr:colOff>0</xdr:colOff>
      <xdr:row>374</xdr:row>
      <xdr:rowOff>0</xdr:rowOff>
    </xdr:from>
    <xdr:to>
      <xdr:col>13</xdr:col>
      <xdr:colOff>883920</xdr:colOff>
      <xdr:row>384</xdr:row>
      <xdr:rowOff>22860</xdr:rowOff>
    </xdr:to>
    <xdr:sp macro="" textlink="">
      <xdr:nvSpPr>
        <xdr:cNvPr id="7" name="Скругленный прямоугольник 6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2042160" y="37040820"/>
          <a:ext cx="3223260" cy="15468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548640</xdr:colOff>
      <xdr:row>11</xdr:row>
      <xdr:rowOff>83820</xdr:rowOff>
    </xdr:from>
    <xdr:to>
      <xdr:col>10</xdr:col>
      <xdr:colOff>838200</xdr:colOff>
      <xdr:row>21</xdr:row>
      <xdr:rowOff>106680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1798320" y="1760220"/>
          <a:ext cx="3223260" cy="15468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12</xdr:col>
      <xdr:colOff>502920</xdr:colOff>
      <xdr:row>0</xdr:row>
      <xdr:rowOff>121920</xdr:rowOff>
    </xdr:from>
    <xdr:to>
      <xdr:col>13</xdr:col>
      <xdr:colOff>23020</xdr:colOff>
      <xdr:row>4</xdr:row>
      <xdr:rowOff>121973</xdr:rowOff>
    </xdr:to>
    <xdr:pic>
      <xdr:nvPicPr>
        <xdr:cNvPr id="3" name="Рисунок 2">
          <a:hlinkClick xmlns:r="http://schemas.openxmlformats.org/officeDocument/2006/relationships" r:id="rId2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2192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8</xdr:col>
      <xdr:colOff>83820</xdr:colOff>
      <xdr:row>0</xdr:row>
      <xdr:rowOff>99060</xdr:rowOff>
    </xdr:from>
    <xdr:to>
      <xdr:col>10</xdr:col>
      <xdr:colOff>1729740</xdr:colOff>
      <xdr:row>4</xdr:row>
      <xdr:rowOff>137160</xdr:rowOff>
    </xdr:to>
    <xdr:sp macro="" textlink="">
      <xdr:nvSpPr>
        <xdr:cNvPr id="4" name="Скругленный прямоугольник 3">
          <a:hlinkClick xmlns:r="http://schemas.openxmlformats.org/officeDocument/2006/relationships" r:id="rId1" tooltip="на сайт разработчика финмодели МКК B2B-займы MNGMNT.RU"/>
        </xdr:cNvPr>
        <xdr:cNvSpPr/>
      </xdr:nvSpPr>
      <xdr:spPr>
        <a:xfrm>
          <a:off x="3886200" y="99060"/>
          <a:ext cx="2026920" cy="647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МИКРО КРЕДИТНОЙ КОМПАНИИ </a:t>
          </a:r>
          <a:r>
            <a:rPr lang="en-US" sz="1000" b="1">
              <a:solidFill>
                <a:srgbClr val="002060"/>
              </a:solidFill>
            </a:rPr>
            <a:t>B2B-</a:t>
          </a:r>
          <a:r>
            <a:rPr lang="ru-RU" sz="1000" b="1">
              <a:solidFill>
                <a:srgbClr val="002060"/>
              </a:solidFill>
            </a:rPr>
            <a:t>ЗАЙМЫ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K43"/>
  <sheetViews>
    <sheetView showGridLines="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1" sqref="B1"/>
    </sheetView>
  </sheetViews>
  <sheetFormatPr defaultColWidth="14.44140625" defaultRowHeight="14.4" x14ac:dyDescent="0.3"/>
  <cols>
    <col min="1" max="1" width="2.77734375" style="66" customWidth="1"/>
    <col min="2" max="2" width="44.88671875" style="66" bestFit="1" customWidth="1"/>
    <col min="3" max="3" width="1.77734375" style="66" customWidth="1"/>
    <col min="4" max="4" width="12.77734375" style="183" customWidth="1"/>
    <col min="5" max="5" width="1.77734375" style="66" customWidth="1"/>
    <col min="6" max="35" width="12.77734375" style="66" customWidth="1"/>
    <col min="36" max="36" width="2.77734375" style="66" customWidth="1"/>
    <col min="37" max="37" width="8" style="96" bestFit="1" customWidth="1"/>
    <col min="38" max="16384" width="14.44140625" style="66"/>
  </cols>
  <sheetData>
    <row r="1" spans="1:37" x14ac:dyDescent="0.3">
      <c r="A1" s="76"/>
      <c r="B1" s="75" t="s">
        <v>126</v>
      </c>
      <c r="C1" s="77"/>
      <c r="D1" s="5" t="s">
        <v>147</v>
      </c>
      <c r="E1" s="76"/>
      <c r="F1" s="77" t="s">
        <v>148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97" t="s">
        <v>55</v>
      </c>
    </row>
    <row r="2" spans="1:37" s="91" customFormat="1" x14ac:dyDescent="0.3">
      <c r="A2" s="89"/>
      <c r="B2" s="138" t="s">
        <v>56</v>
      </c>
      <c r="C2" s="77"/>
      <c r="D2" s="224" t="s">
        <v>141</v>
      </c>
      <c r="E2" s="76"/>
      <c r="F2" s="139">
        <v>44440</v>
      </c>
      <c r="G2" s="139">
        <v>44470</v>
      </c>
      <c r="H2" s="139">
        <v>44501</v>
      </c>
      <c r="I2" s="139">
        <v>44531</v>
      </c>
      <c r="J2" s="139">
        <v>44562</v>
      </c>
      <c r="K2" s="139">
        <v>44593</v>
      </c>
      <c r="L2" s="139">
        <v>44621</v>
      </c>
      <c r="M2" s="139">
        <v>44652</v>
      </c>
      <c r="N2" s="139">
        <v>44682</v>
      </c>
      <c r="O2" s="139">
        <v>44713</v>
      </c>
      <c r="P2" s="139">
        <v>44743</v>
      </c>
      <c r="Q2" s="139">
        <v>44774</v>
      </c>
      <c r="R2" s="139">
        <v>44805</v>
      </c>
      <c r="S2" s="139">
        <v>44835</v>
      </c>
      <c r="T2" s="139">
        <v>44866</v>
      </c>
      <c r="U2" s="139">
        <v>44896</v>
      </c>
      <c r="V2" s="139">
        <v>44927</v>
      </c>
      <c r="W2" s="139">
        <v>44958</v>
      </c>
      <c r="X2" s="139">
        <v>44986</v>
      </c>
      <c r="Y2" s="139">
        <v>45017</v>
      </c>
      <c r="Z2" s="139">
        <v>45047</v>
      </c>
      <c r="AA2" s="139">
        <v>45078</v>
      </c>
      <c r="AB2" s="139">
        <v>45108</v>
      </c>
      <c r="AC2" s="139">
        <v>45139</v>
      </c>
      <c r="AD2" s="139" t="s">
        <v>149</v>
      </c>
      <c r="AE2" s="139" t="s">
        <v>149</v>
      </c>
      <c r="AF2" s="139" t="s">
        <v>149</v>
      </c>
      <c r="AG2" s="139" t="s">
        <v>149</v>
      </c>
      <c r="AH2" s="139" t="s">
        <v>149</v>
      </c>
      <c r="AI2" s="139" t="s">
        <v>149</v>
      </c>
      <c r="AJ2" s="89"/>
      <c r="AK2" s="97"/>
    </row>
    <row r="3" spans="1:37" s="68" customFormat="1" x14ac:dyDescent="0.3">
      <c r="A3" s="77"/>
      <c r="B3" s="87" t="s">
        <v>64</v>
      </c>
      <c r="C3" s="77"/>
      <c r="D3" s="172">
        <v>832854282.67278194</v>
      </c>
      <c r="E3" s="76"/>
      <c r="F3" s="140">
        <v>1922800</v>
      </c>
      <c r="G3" s="140">
        <v>4524208</v>
      </c>
      <c r="H3" s="140">
        <v>6670124.9655360002</v>
      </c>
      <c r="I3" s="140">
        <v>8698278.6783359982</v>
      </c>
      <c r="J3" s="140">
        <v>10744623.727148</v>
      </c>
      <c r="K3" s="140">
        <v>12998862.545620721</v>
      </c>
      <c r="L3" s="140">
        <v>15274749.988575596</v>
      </c>
      <c r="M3" s="140">
        <v>17672387.720519122</v>
      </c>
      <c r="N3" s="140">
        <v>20379698.872603238</v>
      </c>
      <c r="O3" s="140">
        <v>23035747.478797354</v>
      </c>
      <c r="P3" s="140">
        <v>25828862.590207599</v>
      </c>
      <c r="Q3" s="140">
        <v>29101929.18222183</v>
      </c>
      <c r="R3" s="140">
        <v>32185981.738789137</v>
      </c>
      <c r="S3" s="140">
        <v>35424366.966744564</v>
      </c>
      <c r="T3" s="140">
        <v>39368511.696887925</v>
      </c>
      <c r="U3" s="140">
        <v>42934522.100956962</v>
      </c>
      <c r="V3" s="140">
        <v>46674350.928794354</v>
      </c>
      <c r="W3" s="140">
        <v>51407522.981368482</v>
      </c>
      <c r="X3" s="140">
        <v>55516404.457489043</v>
      </c>
      <c r="Y3" s="140">
        <v>59821119.981856212</v>
      </c>
      <c r="Z3" s="140">
        <v>65475383.250402525</v>
      </c>
      <c r="AA3" s="140">
        <v>70195984.819918349</v>
      </c>
      <c r="AB3" s="140">
        <v>75137323.395867229</v>
      </c>
      <c r="AC3" s="140">
        <v>81860536.604141533</v>
      </c>
      <c r="AD3" s="140">
        <v>0</v>
      </c>
      <c r="AE3" s="140">
        <v>0</v>
      </c>
      <c r="AF3" s="140">
        <v>0</v>
      </c>
      <c r="AG3" s="140">
        <v>0</v>
      </c>
      <c r="AH3" s="140">
        <v>0</v>
      </c>
      <c r="AI3" s="140">
        <v>0</v>
      </c>
      <c r="AJ3" s="77"/>
      <c r="AK3" s="97"/>
    </row>
    <row r="4" spans="1:37" s="85" customFormat="1" ht="12" customHeight="1" x14ac:dyDescent="0.3">
      <c r="A4" s="83"/>
      <c r="B4" s="84" t="s">
        <v>62</v>
      </c>
      <c r="C4" s="77"/>
      <c r="D4" s="173"/>
      <c r="E4" s="76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83"/>
      <c r="AK4" s="98">
        <v>0</v>
      </c>
    </row>
    <row r="5" spans="1:37" s="91" customFormat="1" x14ac:dyDescent="0.3">
      <c r="A5" s="89"/>
      <c r="B5" s="90" t="s">
        <v>71</v>
      </c>
      <c r="C5" s="77"/>
      <c r="D5" s="174">
        <v>64686054.492600903</v>
      </c>
      <c r="E5" s="76"/>
      <c r="F5" s="142">
        <v>40000</v>
      </c>
      <c r="G5" s="142">
        <v>103000</v>
      </c>
      <c r="H5" s="142">
        <v>191200</v>
      </c>
      <c r="I5" s="142">
        <v>306962.5</v>
      </c>
      <c r="J5" s="142">
        <v>452823.25</v>
      </c>
      <c r="K5" s="142">
        <v>631636.34875</v>
      </c>
      <c r="L5" s="142">
        <v>806851.65125</v>
      </c>
      <c r="M5" s="142">
        <v>998389.72732812492</v>
      </c>
      <c r="N5" s="142">
        <v>1208001.3314534375</v>
      </c>
      <c r="O5" s="142">
        <v>1435846.2889687109</v>
      </c>
      <c r="P5" s="142">
        <v>1683837.464395297</v>
      </c>
      <c r="Q5" s="142">
        <v>1954755.7875924043</v>
      </c>
      <c r="R5" s="142">
        <v>2247468.5624286002</v>
      </c>
      <c r="S5" s="142">
        <v>2564950.7905690083</v>
      </c>
      <c r="T5" s="142">
        <v>2911521.4336808664</v>
      </c>
      <c r="U5" s="142">
        <v>3283890.6513157636</v>
      </c>
      <c r="V5" s="142">
        <v>3686609.4869152065</v>
      </c>
      <c r="W5" s="142">
        <v>4126177.2967405571</v>
      </c>
      <c r="X5" s="142">
        <v>4596042.0143565182</v>
      </c>
      <c r="Y5" s="142">
        <v>5102980.2485712552</v>
      </c>
      <c r="Z5" s="142">
        <v>5656478.4045090955</v>
      </c>
      <c r="AA5" s="142">
        <v>6245322.326713983</v>
      </c>
      <c r="AB5" s="142">
        <v>6879329.3174952641</v>
      </c>
      <c r="AC5" s="142">
        <v>7571979.6095668152</v>
      </c>
      <c r="AD5" s="142">
        <v>0</v>
      </c>
      <c r="AE5" s="142">
        <v>0</v>
      </c>
      <c r="AF5" s="142">
        <v>0</v>
      </c>
      <c r="AG5" s="142">
        <v>0</v>
      </c>
      <c r="AH5" s="142">
        <v>0</v>
      </c>
      <c r="AI5" s="142">
        <v>0</v>
      </c>
      <c r="AJ5" s="89"/>
      <c r="AK5" s="97"/>
    </row>
    <row r="6" spans="1:37" s="91" customFormat="1" x14ac:dyDescent="0.3">
      <c r="A6" s="89"/>
      <c r="B6" s="90" t="s">
        <v>92</v>
      </c>
      <c r="C6" s="77"/>
      <c r="D6" s="174">
        <v>203581830.4989787</v>
      </c>
      <c r="E6" s="76"/>
      <c r="F6" s="142">
        <v>224000</v>
      </c>
      <c r="G6" s="142">
        <v>570080</v>
      </c>
      <c r="H6" s="142">
        <v>1045485.056</v>
      </c>
      <c r="I6" s="142">
        <v>1657412.176</v>
      </c>
      <c r="J6" s="142">
        <v>2193562.0963199995</v>
      </c>
      <c r="K6" s="142">
        <v>2764016.6976060797</v>
      </c>
      <c r="L6" s="142">
        <v>3366684.1696960637</v>
      </c>
      <c r="M6" s="142">
        <v>4004872.6670843326</v>
      </c>
      <c r="N6" s="142">
        <v>4685680.9596378729</v>
      </c>
      <c r="O6" s="142">
        <v>5399741.4527265718</v>
      </c>
      <c r="P6" s="142">
        <v>6154282.0134558184</v>
      </c>
      <c r="Q6" s="142">
        <v>6962698.461920918</v>
      </c>
      <c r="R6" s="142">
        <v>7803628.3436912168</v>
      </c>
      <c r="S6" s="142">
        <v>8690611.5893743336</v>
      </c>
      <c r="T6" s="142">
        <v>9646141.7141206078</v>
      </c>
      <c r="U6" s="142">
        <v>10631329.716321841</v>
      </c>
      <c r="V6" s="142">
        <v>11668829.909169959</v>
      </c>
      <c r="W6" s="142">
        <v>12793499.394577598</v>
      </c>
      <c r="X6" s="142">
        <v>13942468.198192608</v>
      </c>
      <c r="Y6" s="142">
        <v>15150772.763162626</v>
      </c>
      <c r="Z6" s="142">
        <v>16469427.117870741</v>
      </c>
      <c r="AA6" s="142">
        <v>17804079.589065179</v>
      </c>
      <c r="AB6" s="142">
        <v>19205944.145877589</v>
      </c>
      <c r="AC6" s="142">
        <v>20746582.267106738</v>
      </c>
      <c r="AD6" s="142">
        <v>0</v>
      </c>
      <c r="AE6" s="142">
        <v>0</v>
      </c>
      <c r="AF6" s="142">
        <v>0</v>
      </c>
      <c r="AG6" s="142">
        <v>0</v>
      </c>
      <c r="AH6" s="142">
        <v>0</v>
      </c>
      <c r="AI6" s="142">
        <v>0</v>
      </c>
      <c r="AJ6" s="89"/>
      <c r="AK6" s="97"/>
    </row>
    <row r="7" spans="1:37" s="91" customFormat="1" x14ac:dyDescent="0.3">
      <c r="A7" s="89"/>
      <c r="B7" s="90" t="s">
        <v>94</v>
      </c>
      <c r="C7" s="77"/>
      <c r="D7" s="174">
        <v>119715616.19199319</v>
      </c>
      <c r="E7" s="76"/>
      <c r="F7" s="142">
        <v>430000</v>
      </c>
      <c r="G7" s="142">
        <v>951160</v>
      </c>
      <c r="H7" s="142">
        <v>1567331.9400000002</v>
      </c>
      <c r="I7" s="142">
        <v>1859079.0279999999</v>
      </c>
      <c r="J7" s="142">
        <v>2158981.3317399998</v>
      </c>
      <c r="K7" s="142">
        <v>2477551.1342456099</v>
      </c>
      <c r="L7" s="142">
        <v>2794167.5213541565</v>
      </c>
      <c r="M7" s="142">
        <v>3119346.5261007911</v>
      </c>
      <c r="N7" s="142">
        <v>3475825.314368749</v>
      </c>
      <c r="O7" s="142">
        <v>3818550.2620862299</v>
      </c>
      <c r="P7" s="142">
        <v>4170262.4309934825</v>
      </c>
      <c r="Q7" s="142">
        <v>4570066.1834361618</v>
      </c>
      <c r="R7" s="142">
        <v>4940191.2212264901</v>
      </c>
      <c r="S7" s="142">
        <v>5319745.9538101824</v>
      </c>
      <c r="T7" s="142">
        <v>5768584.061805645</v>
      </c>
      <c r="U7" s="142">
        <v>6167455.016810691</v>
      </c>
      <c r="V7" s="142">
        <v>6576216.7033754811</v>
      </c>
      <c r="W7" s="142">
        <v>7080104.7799961828</v>
      </c>
      <c r="X7" s="142">
        <v>7509123.8817651011</v>
      </c>
      <c r="Y7" s="142">
        <v>7948514.0337303169</v>
      </c>
      <c r="Z7" s="142">
        <v>8513787.22930911</v>
      </c>
      <c r="AA7" s="142">
        <v>8974415.2922250237</v>
      </c>
      <c r="AB7" s="142">
        <v>9445914.7510626763</v>
      </c>
      <c r="AC7" s="142">
        <v>10079241.594551113</v>
      </c>
      <c r="AD7" s="142">
        <v>0</v>
      </c>
      <c r="AE7" s="142">
        <v>0</v>
      </c>
      <c r="AF7" s="142">
        <v>0</v>
      </c>
      <c r="AG7" s="142">
        <v>0</v>
      </c>
      <c r="AH7" s="142">
        <v>0</v>
      </c>
      <c r="AI7" s="142">
        <v>0</v>
      </c>
      <c r="AJ7" s="89"/>
      <c r="AK7" s="97"/>
    </row>
    <row r="8" spans="1:37" s="91" customFormat="1" x14ac:dyDescent="0.3">
      <c r="A8" s="89"/>
      <c r="B8" s="90" t="s">
        <v>122</v>
      </c>
      <c r="C8" s="77"/>
      <c r="D8" s="174">
        <v>444870781.48920894</v>
      </c>
      <c r="E8" s="76"/>
      <c r="F8" s="142">
        <v>1228800</v>
      </c>
      <c r="G8" s="142">
        <v>2899968</v>
      </c>
      <c r="H8" s="142">
        <v>3866107.9695359999</v>
      </c>
      <c r="I8" s="142">
        <v>4874824.9743359992</v>
      </c>
      <c r="J8" s="142">
        <v>5939257.0490880003</v>
      </c>
      <c r="K8" s="142">
        <v>7125658.3650190309</v>
      </c>
      <c r="L8" s="142">
        <v>8307046.6462753769</v>
      </c>
      <c r="M8" s="142">
        <v>9549778.8000058737</v>
      </c>
      <c r="N8" s="142">
        <v>11010191.267143177</v>
      </c>
      <c r="O8" s="142">
        <v>12381609.475015841</v>
      </c>
      <c r="P8" s="142">
        <v>13820480.681363</v>
      </c>
      <c r="Q8" s="142">
        <v>15614408.749272346</v>
      </c>
      <c r="R8" s="142">
        <v>17194693.61144283</v>
      </c>
      <c r="S8" s="142">
        <v>18849058.632991042</v>
      </c>
      <c r="T8" s="142">
        <v>21042264.487280812</v>
      </c>
      <c r="U8" s="142">
        <v>22851846.716508664</v>
      </c>
      <c r="V8" s="142">
        <v>24742694.829333708</v>
      </c>
      <c r="W8" s="142">
        <v>27407741.510054149</v>
      </c>
      <c r="X8" s="142">
        <v>29468770.363174818</v>
      </c>
      <c r="Y8" s="142">
        <v>31618852.936392017</v>
      </c>
      <c r="Z8" s="142">
        <v>34835690.498713575</v>
      </c>
      <c r="AA8" s="142">
        <v>37172167.611914165</v>
      </c>
      <c r="AB8" s="142">
        <v>39606135.181431703</v>
      </c>
      <c r="AC8" s="142">
        <v>43462733.132916875</v>
      </c>
      <c r="AD8" s="142">
        <v>0</v>
      </c>
      <c r="AE8" s="142">
        <v>0</v>
      </c>
      <c r="AF8" s="142">
        <v>0</v>
      </c>
      <c r="AG8" s="142">
        <v>0</v>
      </c>
      <c r="AH8" s="142">
        <v>0</v>
      </c>
      <c r="AI8" s="142">
        <v>0</v>
      </c>
      <c r="AJ8" s="89"/>
      <c r="AK8" s="97"/>
    </row>
    <row r="9" spans="1:37" s="190" customFormat="1" ht="13.8" x14ac:dyDescent="0.3">
      <c r="A9" s="184"/>
      <c r="B9" s="185" t="s">
        <v>85</v>
      </c>
      <c r="C9" s="184"/>
      <c r="D9" s="186">
        <v>168016839.02455303</v>
      </c>
      <c r="E9" s="187"/>
      <c r="F9" s="188">
        <v>0</v>
      </c>
      <c r="G9" s="188">
        <v>825599.99999999988</v>
      </c>
      <c r="H9" s="188">
        <v>1380816</v>
      </c>
      <c r="I9" s="188">
        <v>1863286.4</v>
      </c>
      <c r="J9" s="188">
        <v>2304581.7695999998</v>
      </c>
      <c r="K9" s="188">
        <v>2802999.7658239999</v>
      </c>
      <c r="L9" s="188">
        <v>3302087.0810691202</v>
      </c>
      <c r="M9" s="188">
        <v>3821606.911054675</v>
      </c>
      <c r="N9" s="188">
        <v>4362301.9467978952</v>
      </c>
      <c r="O9" s="188">
        <v>4924943.1313425228</v>
      </c>
      <c r="P9" s="188">
        <v>5510330.8504386535</v>
      </c>
      <c r="Q9" s="188">
        <v>6119296.1788860559</v>
      </c>
      <c r="R9" s="188">
        <v>6752702.1853455529</v>
      </c>
      <c r="S9" s="188">
        <v>7411445.2985705882</v>
      </c>
      <c r="T9" s="188">
        <v>8096456.7381665502</v>
      </c>
      <c r="U9" s="188">
        <v>8808704.0131492317</v>
      </c>
      <c r="V9" s="188">
        <v>9549192.4917463344</v>
      </c>
      <c r="W9" s="188">
        <v>10318967.046067894</v>
      </c>
      <c r="X9" s="188">
        <v>11119113.775463067</v>
      </c>
      <c r="Y9" s="188">
        <v>11950761.812582757</v>
      </c>
      <c r="Z9" s="188">
        <v>12815085.216380315</v>
      </c>
      <c r="AA9" s="188">
        <v>13713304.956506843</v>
      </c>
      <c r="AB9" s="188">
        <v>14646690.993794098</v>
      </c>
      <c r="AC9" s="188">
        <v>15616564.46176688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4"/>
      <c r="AK9" s="189"/>
    </row>
    <row r="10" spans="1:37" s="190" customFormat="1" ht="13.8" x14ac:dyDescent="0.3">
      <c r="A10" s="184"/>
      <c r="B10" s="185" t="s">
        <v>87</v>
      </c>
      <c r="C10" s="184"/>
      <c r="D10" s="186">
        <v>78896347.701833963</v>
      </c>
      <c r="E10" s="187"/>
      <c r="F10" s="188">
        <v>0</v>
      </c>
      <c r="G10" s="188">
        <v>65738.399999999994</v>
      </c>
      <c r="H10" s="188">
        <v>157041.424</v>
      </c>
      <c r="I10" s="188">
        <v>273769.57560000004</v>
      </c>
      <c r="J10" s="188">
        <v>416519.86821440002</v>
      </c>
      <c r="K10" s="188">
        <v>586302.08240013605</v>
      </c>
      <c r="L10" s="188">
        <v>784158.83930296369</v>
      </c>
      <c r="M10" s="188">
        <v>1011166.6621614073</v>
      </c>
      <c r="N10" s="188">
        <v>1268437.0748901025</v>
      </c>
      <c r="O10" s="188">
        <v>1557117.7392076724</v>
      </c>
      <c r="P10" s="188">
        <v>1878393.6318397869</v>
      </c>
      <c r="Q10" s="188">
        <v>2233488.2633967642</v>
      </c>
      <c r="R10" s="188">
        <v>2623664.9405971747</v>
      </c>
      <c r="S10" s="188">
        <v>3050228.0735845342</v>
      </c>
      <c r="T10" s="188">
        <v>3514524.5301635386</v>
      </c>
      <c r="U10" s="188">
        <v>4017945.0388656016</v>
      </c>
      <c r="V10" s="188">
        <v>4561925.642840853</v>
      </c>
      <c r="W10" s="188">
        <v>5147949.2066655438</v>
      </c>
      <c r="X10" s="188">
        <v>5777546.9782501087</v>
      </c>
      <c r="Y10" s="188">
        <v>6452300.2081343066</v>
      </c>
      <c r="Z10" s="188">
        <v>7173841.8285620213</v>
      </c>
      <c r="AA10" s="188">
        <v>7943858.1948398417</v>
      </c>
      <c r="AB10" s="188">
        <v>8764090.8916006628</v>
      </c>
      <c r="AC10" s="188">
        <v>9636338.6067165211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4"/>
      <c r="AK10" s="189"/>
    </row>
    <row r="11" spans="1:37" s="68" customFormat="1" x14ac:dyDescent="0.3">
      <c r="A11" s="77"/>
      <c r="B11" s="191" t="s">
        <v>124</v>
      </c>
      <c r="C11" s="77"/>
      <c r="D11" s="172">
        <v>585941095.9463948</v>
      </c>
      <c r="E11" s="76"/>
      <c r="F11" s="140">
        <v>1922800</v>
      </c>
      <c r="G11" s="140">
        <v>3632869.6</v>
      </c>
      <c r="H11" s="140">
        <v>5132267.5415360006</v>
      </c>
      <c r="I11" s="140">
        <v>6561222.7027359977</v>
      </c>
      <c r="J11" s="140">
        <v>8023522.0893335994</v>
      </c>
      <c r="K11" s="140">
        <v>9609560.6973965857</v>
      </c>
      <c r="L11" s="140">
        <v>11188504.068203513</v>
      </c>
      <c r="M11" s="140">
        <v>12839614.147303039</v>
      </c>
      <c r="N11" s="140">
        <v>14748959.850915238</v>
      </c>
      <c r="O11" s="140">
        <v>16553686.608247159</v>
      </c>
      <c r="P11" s="140">
        <v>18440138.107929159</v>
      </c>
      <c r="Q11" s="140">
        <v>20749144.739939012</v>
      </c>
      <c r="R11" s="140">
        <v>22809614.612846412</v>
      </c>
      <c r="S11" s="140">
        <v>24962693.594589442</v>
      </c>
      <c r="T11" s="140">
        <v>27757530.428557839</v>
      </c>
      <c r="U11" s="140">
        <v>30107873.048942126</v>
      </c>
      <c r="V11" s="140">
        <v>32563232.794207163</v>
      </c>
      <c r="W11" s="140">
        <v>35940606.728635043</v>
      </c>
      <c r="X11" s="140">
        <v>38619743.703775868</v>
      </c>
      <c r="Y11" s="140">
        <v>41418057.961139143</v>
      </c>
      <c r="Z11" s="140">
        <v>45486456.205460191</v>
      </c>
      <c r="AA11" s="140">
        <v>48538821.668571666</v>
      </c>
      <c r="AB11" s="140">
        <v>51726541.510472469</v>
      </c>
      <c r="AC11" s="140">
        <v>56607633.535658129</v>
      </c>
      <c r="AD11" s="140">
        <v>0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77"/>
      <c r="AK11" s="97"/>
    </row>
    <row r="12" spans="1:37" s="68" customFormat="1" x14ac:dyDescent="0.3">
      <c r="A12" s="77"/>
      <c r="B12" s="78" t="s">
        <v>98</v>
      </c>
      <c r="C12" s="77"/>
      <c r="D12" s="175">
        <v>94398189.745521963</v>
      </c>
      <c r="E12" s="76"/>
      <c r="F12" s="143">
        <v>552000</v>
      </c>
      <c r="G12" s="143">
        <v>757503</v>
      </c>
      <c r="H12" s="143">
        <v>972561.06</v>
      </c>
      <c r="I12" s="143">
        <v>1197572.6469000001</v>
      </c>
      <c r="J12" s="143">
        <v>1432953.5002919999</v>
      </c>
      <c r="K12" s="143">
        <v>1679137.4361511501</v>
      </c>
      <c r="L12" s="143">
        <v>1936577.1904018398</v>
      </c>
      <c r="M12" s="143">
        <v>2205745.3044274841</v>
      </c>
      <c r="N12" s="143">
        <v>2487135.0547029083</v>
      </c>
      <c r="O12" s="143">
        <v>2781261.4288443374</v>
      </c>
      <c r="P12" s="143">
        <v>3088662.1504943287</v>
      </c>
      <c r="Q12" s="143">
        <v>3409898.7555879699</v>
      </c>
      <c r="R12" s="143">
        <v>3745557.7226825356</v>
      </c>
      <c r="S12" s="143">
        <v>4096251.6601760853</v>
      </c>
      <c r="T12" s="143">
        <v>4462620.553391438</v>
      </c>
      <c r="U12" s="143">
        <v>4845333.0746610956</v>
      </c>
      <c r="V12" s="143">
        <v>5245087.9597164132</v>
      </c>
      <c r="W12" s="143">
        <v>5662615.4538610987</v>
      </c>
      <c r="X12" s="143">
        <v>6098678.8315954562</v>
      </c>
      <c r="Y12" s="143">
        <v>6554075.993554173</v>
      </c>
      <c r="Z12" s="143">
        <v>7029641.1448274758</v>
      </c>
      <c r="AA12" s="143">
        <v>7526246.5589536605</v>
      </c>
      <c r="AB12" s="143">
        <v>8044804.4321010076</v>
      </c>
      <c r="AC12" s="143">
        <v>8586268.8321994785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77"/>
      <c r="AK12" s="97"/>
    </row>
    <row r="13" spans="1:37" s="68" customFormat="1" x14ac:dyDescent="0.3">
      <c r="A13" s="77"/>
      <c r="B13" s="79" t="s">
        <v>99</v>
      </c>
      <c r="C13" s="77"/>
      <c r="D13" s="176">
        <v>491542906.2008729</v>
      </c>
      <c r="E13" s="76"/>
      <c r="F13" s="144">
        <v>1370800</v>
      </c>
      <c r="G13" s="144">
        <v>2875366.6</v>
      </c>
      <c r="H13" s="144">
        <v>4159706.4815360005</v>
      </c>
      <c r="I13" s="144">
        <v>5363650.0558359977</v>
      </c>
      <c r="J13" s="144">
        <v>6590568.5890416</v>
      </c>
      <c r="K13" s="144">
        <v>7930423.2612454351</v>
      </c>
      <c r="L13" s="144">
        <v>9251926.8778016735</v>
      </c>
      <c r="M13" s="144">
        <v>10633868.842875555</v>
      </c>
      <c r="N13" s="144">
        <v>12261824.79621233</v>
      </c>
      <c r="O13" s="144">
        <v>13772425.179402821</v>
      </c>
      <c r="P13" s="144">
        <v>15351475.957434829</v>
      </c>
      <c r="Q13" s="144">
        <v>17339245.984351043</v>
      </c>
      <c r="R13" s="144">
        <v>19064056.890163876</v>
      </c>
      <c r="S13" s="144">
        <v>20866441.934413359</v>
      </c>
      <c r="T13" s="144">
        <v>23294909.875166401</v>
      </c>
      <c r="U13" s="144">
        <v>25262539.974281032</v>
      </c>
      <c r="V13" s="144">
        <v>27318144.83449075</v>
      </c>
      <c r="W13" s="144">
        <v>30277991.274773944</v>
      </c>
      <c r="X13" s="144">
        <v>32521064.87218041</v>
      </c>
      <c r="Y13" s="144">
        <v>34863981.967584968</v>
      </c>
      <c r="Z13" s="144">
        <v>38456815.060632713</v>
      </c>
      <c r="AA13" s="144">
        <v>41012575.109618008</v>
      </c>
      <c r="AB13" s="144">
        <v>43681737.078371465</v>
      </c>
      <c r="AC13" s="144">
        <v>48021364.703458652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77"/>
      <c r="AK13" s="97"/>
    </row>
    <row r="14" spans="1:37" s="68" customFormat="1" x14ac:dyDescent="0.3">
      <c r="A14" s="77"/>
      <c r="B14" s="86" t="s">
        <v>100</v>
      </c>
      <c r="C14" s="77"/>
      <c r="D14" s="177">
        <v>18312000</v>
      </c>
      <c r="E14" s="76"/>
      <c r="F14" s="145">
        <v>763000</v>
      </c>
      <c r="G14" s="145">
        <v>763000</v>
      </c>
      <c r="H14" s="145">
        <v>763000</v>
      </c>
      <c r="I14" s="145">
        <v>763000</v>
      </c>
      <c r="J14" s="145">
        <v>763000</v>
      </c>
      <c r="K14" s="145">
        <v>763000</v>
      </c>
      <c r="L14" s="145">
        <v>763000</v>
      </c>
      <c r="M14" s="145">
        <v>763000</v>
      </c>
      <c r="N14" s="145">
        <v>763000</v>
      </c>
      <c r="O14" s="145">
        <v>763000</v>
      </c>
      <c r="P14" s="145">
        <v>763000</v>
      </c>
      <c r="Q14" s="145">
        <v>763000</v>
      </c>
      <c r="R14" s="145">
        <v>763000</v>
      </c>
      <c r="S14" s="145">
        <v>763000</v>
      </c>
      <c r="T14" s="145">
        <v>763000</v>
      </c>
      <c r="U14" s="145">
        <v>763000</v>
      </c>
      <c r="V14" s="145">
        <v>763000</v>
      </c>
      <c r="W14" s="145">
        <v>763000</v>
      </c>
      <c r="X14" s="145">
        <v>763000</v>
      </c>
      <c r="Y14" s="145">
        <v>763000</v>
      </c>
      <c r="Z14" s="145">
        <v>763000</v>
      </c>
      <c r="AA14" s="145">
        <v>763000</v>
      </c>
      <c r="AB14" s="145">
        <v>763000</v>
      </c>
      <c r="AC14" s="145">
        <v>763000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  <c r="AI14" s="145">
        <v>0</v>
      </c>
      <c r="AJ14" s="77"/>
      <c r="AK14" s="97"/>
    </row>
    <row r="15" spans="1:37" s="85" customFormat="1" ht="12" customHeight="1" x14ac:dyDescent="0.3">
      <c r="A15" s="83"/>
      <c r="B15" s="84" t="s">
        <v>62</v>
      </c>
      <c r="C15" s="77"/>
      <c r="D15" s="173"/>
      <c r="E15" s="7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83"/>
      <c r="AK15" s="98">
        <v>0</v>
      </c>
    </row>
    <row r="16" spans="1:37" s="91" customFormat="1" x14ac:dyDescent="0.3">
      <c r="A16" s="89"/>
      <c r="B16" s="92" t="s">
        <v>104</v>
      </c>
      <c r="C16" s="77"/>
      <c r="D16" s="178">
        <v>13104000</v>
      </c>
      <c r="E16" s="76"/>
      <c r="F16" s="146">
        <v>546000</v>
      </c>
      <c r="G16" s="146">
        <v>546000</v>
      </c>
      <c r="H16" s="146">
        <v>546000</v>
      </c>
      <c r="I16" s="146">
        <v>546000</v>
      </c>
      <c r="J16" s="146">
        <v>546000</v>
      </c>
      <c r="K16" s="146">
        <v>546000</v>
      </c>
      <c r="L16" s="146">
        <v>546000</v>
      </c>
      <c r="M16" s="146">
        <v>546000</v>
      </c>
      <c r="N16" s="146">
        <v>546000</v>
      </c>
      <c r="O16" s="146">
        <v>546000</v>
      </c>
      <c r="P16" s="146">
        <v>546000</v>
      </c>
      <c r="Q16" s="146">
        <v>546000</v>
      </c>
      <c r="R16" s="146">
        <v>546000</v>
      </c>
      <c r="S16" s="146">
        <v>546000</v>
      </c>
      <c r="T16" s="146">
        <v>546000</v>
      </c>
      <c r="U16" s="146">
        <v>546000</v>
      </c>
      <c r="V16" s="146">
        <v>546000</v>
      </c>
      <c r="W16" s="146">
        <v>546000</v>
      </c>
      <c r="X16" s="146">
        <v>546000</v>
      </c>
      <c r="Y16" s="146">
        <v>546000</v>
      </c>
      <c r="Z16" s="146">
        <v>546000</v>
      </c>
      <c r="AA16" s="146">
        <v>546000</v>
      </c>
      <c r="AB16" s="146">
        <v>546000</v>
      </c>
      <c r="AC16" s="146">
        <v>546000</v>
      </c>
      <c r="AD16" s="146">
        <v>0</v>
      </c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89"/>
      <c r="AK16" s="97"/>
    </row>
    <row r="17" spans="1:37" s="91" customFormat="1" x14ac:dyDescent="0.3">
      <c r="A17" s="89"/>
      <c r="B17" s="92" t="s">
        <v>110</v>
      </c>
      <c r="C17" s="77"/>
      <c r="D17" s="178">
        <v>168000</v>
      </c>
      <c r="E17" s="76"/>
      <c r="F17" s="147">
        <v>7000</v>
      </c>
      <c r="G17" s="147">
        <v>7000</v>
      </c>
      <c r="H17" s="147">
        <v>7000</v>
      </c>
      <c r="I17" s="147">
        <v>7000</v>
      </c>
      <c r="J17" s="147">
        <v>7000</v>
      </c>
      <c r="K17" s="147">
        <v>7000</v>
      </c>
      <c r="L17" s="147">
        <v>7000</v>
      </c>
      <c r="M17" s="147">
        <v>7000</v>
      </c>
      <c r="N17" s="147">
        <v>7000</v>
      </c>
      <c r="O17" s="147">
        <v>7000</v>
      </c>
      <c r="P17" s="147">
        <v>7000</v>
      </c>
      <c r="Q17" s="147">
        <v>7000</v>
      </c>
      <c r="R17" s="147">
        <v>7000</v>
      </c>
      <c r="S17" s="147">
        <v>7000</v>
      </c>
      <c r="T17" s="147">
        <v>7000</v>
      </c>
      <c r="U17" s="147">
        <v>7000</v>
      </c>
      <c r="V17" s="147">
        <v>7000</v>
      </c>
      <c r="W17" s="147">
        <v>7000</v>
      </c>
      <c r="X17" s="147">
        <v>7000</v>
      </c>
      <c r="Y17" s="147">
        <v>7000</v>
      </c>
      <c r="Z17" s="147">
        <v>7000</v>
      </c>
      <c r="AA17" s="147">
        <v>7000</v>
      </c>
      <c r="AB17" s="147">
        <v>7000</v>
      </c>
      <c r="AC17" s="147">
        <v>7000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89"/>
      <c r="AK17" s="97"/>
    </row>
    <row r="18" spans="1:37" s="91" customFormat="1" x14ac:dyDescent="0.3">
      <c r="A18" s="89"/>
      <c r="B18" s="92" t="s">
        <v>117</v>
      </c>
      <c r="C18" s="77"/>
      <c r="D18" s="178">
        <v>2400000</v>
      </c>
      <c r="E18" s="76"/>
      <c r="F18" s="147">
        <v>100000</v>
      </c>
      <c r="G18" s="147">
        <v>100000</v>
      </c>
      <c r="H18" s="147">
        <v>100000</v>
      </c>
      <c r="I18" s="147">
        <v>100000</v>
      </c>
      <c r="J18" s="147">
        <v>100000</v>
      </c>
      <c r="K18" s="147">
        <v>100000</v>
      </c>
      <c r="L18" s="147">
        <v>100000</v>
      </c>
      <c r="M18" s="147">
        <v>100000</v>
      </c>
      <c r="N18" s="147">
        <v>100000</v>
      </c>
      <c r="O18" s="147">
        <v>100000</v>
      </c>
      <c r="P18" s="147">
        <v>100000</v>
      </c>
      <c r="Q18" s="147">
        <v>100000</v>
      </c>
      <c r="R18" s="147">
        <v>100000</v>
      </c>
      <c r="S18" s="147">
        <v>100000</v>
      </c>
      <c r="T18" s="147">
        <v>100000</v>
      </c>
      <c r="U18" s="147">
        <v>100000</v>
      </c>
      <c r="V18" s="147">
        <v>100000</v>
      </c>
      <c r="W18" s="147">
        <v>100000</v>
      </c>
      <c r="X18" s="147">
        <v>100000</v>
      </c>
      <c r="Y18" s="147">
        <v>100000</v>
      </c>
      <c r="Z18" s="147">
        <v>100000</v>
      </c>
      <c r="AA18" s="147">
        <v>100000</v>
      </c>
      <c r="AB18" s="147">
        <v>100000</v>
      </c>
      <c r="AC18" s="147">
        <v>100000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89"/>
      <c r="AK18" s="97"/>
    </row>
    <row r="19" spans="1:37" s="91" customFormat="1" x14ac:dyDescent="0.3">
      <c r="A19" s="89"/>
      <c r="B19" s="92" t="s">
        <v>111</v>
      </c>
      <c r="C19" s="77"/>
      <c r="D19" s="178">
        <v>1920000</v>
      </c>
      <c r="E19" s="76"/>
      <c r="F19" s="147">
        <v>80000</v>
      </c>
      <c r="G19" s="147">
        <v>80000</v>
      </c>
      <c r="H19" s="147">
        <v>80000</v>
      </c>
      <c r="I19" s="147">
        <v>80000</v>
      </c>
      <c r="J19" s="147">
        <v>80000</v>
      </c>
      <c r="K19" s="147">
        <v>80000</v>
      </c>
      <c r="L19" s="147">
        <v>80000</v>
      </c>
      <c r="M19" s="147">
        <v>80000</v>
      </c>
      <c r="N19" s="147">
        <v>80000</v>
      </c>
      <c r="O19" s="147">
        <v>80000</v>
      </c>
      <c r="P19" s="147">
        <v>80000</v>
      </c>
      <c r="Q19" s="147">
        <v>80000</v>
      </c>
      <c r="R19" s="147">
        <v>80000</v>
      </c>
      <c r="S19" s="147">
        <v>80000</v>
      </c>
      <c r="T19" s="147">
        <v>80000</v>
      </c>
      <c r="U19" s="147">
        <v>80000</v>
      </c>
      <c r="V19" s="147">
        <v>80000</v>
      </c>
      <c r="W19" s="147">
        <v>80000</v>
      </c>
      <c r="X19" s="147">
        <v>80000</v>
      </c>
      <c r="Y19" s="147">
        <v>80000</v>
      </c>
      <c r="Z19" s="147">
        <v>80000</v>
      </c>
      <c r="AA19" s="147">
        <v>80000</v>
      </c>
      <c r="AB19" s="147">
        <v>80000</v>
      </c>
      <c r="AC19" s="147">
        <v>80000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89"/>
      <c r="AK19" s="97"/>
    </row>
    <row r="20" spans="1:37" s="91" customFormat="1" x14ac:dyDescent="0.3">
      <c r="A20" s="89"/>
      <c r="B20" s="92" t="s">
        <v>125</v>
      </c>
      <c r="C20" s="77"/>
      <c r="D20" s="178">
        <v>720000</v>
      </c>
      <c r="E20" s="76"/>
      <c r="F20" s="147">
        <v>30000</v>
      </c>
      <c r="G20" s="147">
        <v>30000</v>
      </c>
      <c r="H20" s="147">
        <v>30000</v>
      </c>
      <c r="I20" s="147">
        <v>30000</v>
      </c>
      <c r="J20" s="147">
        <v>30000</v>
      </c>
      <c r="K20" s="147">
        <v>30000</v>
      </c>
      <c r="L20" s="147">
        <v>30000</v>
      </c>
      <c r="M20" s="147">
        <v>30000</v>
      </c>
      <c r="N20" s="147">
        <v>30000</v>
      </c>
      <c r="O20" s="147">
        <v>30000</v>
      </c>
      <c r="P20" s="147">
        <v>30000</v>
      </c>
      <c r="Q20" s="147">
        <v>30000</v>
      </c>
      <c r="R20" s="147">
        <v>30000</v>
      </c>
      <c r="S20" s="147">
        <v>30000</v>
      </c>
      <c r="T20" s="147">
        <v>30000</v>
      </c>
      <c r="U20" s="147">
        <v>30000</v>
      </c>
      <c r="V20" s="147">
        <v>30000</v>
      </c>
      <c r="W20" s="147">
        <v>30000</v>
      </c>
      <c r="X20" s="147">
        <v>30000</v>
      </c>
      <c r="Y20" s="147">
        <v>30000</v>
      </c>
      <c r="Z20" s="147">
        <v>30000</v>
      </c>
      <c r="AA20" s="147">
        <v>30000</v>
      </c>
      <c r="AB20" s="147">
        <v>30000</v>
      </c>
      <c r="AC20" s="147">
        <v>30000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89"/>
      <c r="AK20" s="97"/>
    </row>
    <row r="21" spans="1:37" s="85" customFormat="1" ht="7.05" customHeight="1" x14ac:dyDescent="0.3">
      <c r="A21" s="83"/>
      <c r="B21" s="84"/>
      <c r="C21" s="77"/>
      <c r="D21" s="173"/>
      <c r="E21" s="76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83"/>
      <c r="AK21" s="98"/>
    </row>
    <row r="22" spans="1:37" s="68" customFormat="1" x14ac:dyDescent="0.3">
      <c r="A22" s="77"/>
      <c r="B22" s="81" t="s">
        <v>36</v>
      </c>
      <c r="C22" s="77"/>
      <c r="D22" s="179">
        <v>473230906.2008729</v>
      </c>
      <c r="E22" s="76"/>
      <c r="F22" s="148">
        <v>607800</v>
      </c>
      <c r="G22" s="148">
        <v>2112366.6</v>
      </c>
      <c r="H22" s="148">
        <v>3396706.4815360005</v>
      </c>
      <c r="I22" s="148">
        <v>4600650.0558359977</v>
      </c>
      <c r="J22" s="148">
        <v>5827568.5890416</v>
      </c>
      <c r="K22" s="148">
        <v>7167423.2612454351</v>
      </c>
      <c r="L22" s="148">
        <v>8488926.8778016735</v>
      </c>
      <c r="M22" s="148">
        <v>9870868.8428755552</v>
      </c>
      <c r="N22" s="148">
        <v>11498824.79621233</v>
      </c>
      <c r="O22" s="148">
        <v>13009425.179402821</v>
      </c>
      <c r="P22" s="148">
        <v>14588475.957434829</v>
      </c>
      <c r="Q22" s="148">
        <v>16576245.984351043</v>
      </c>
      <c r="R22" s="148">
        <v>18301056.890163876</v>
      </c>
      <c r="S22" s="148">
        <v>20103441.934413359</v>
      </c>
      <c r="T22" s="148">
        <v>22531909.875166401</v>
      </c>
      <c r="U22" s="148">
        <v>24499539.974281032</v>
      </c>
      <c r="V22" s="148">
        <v>26555144.83449075</v>
      </c>
      <c r="W22" s="148">
        <v>29514991.274773944</v>
      </c>
      <c r="X22" s="148">
        <v>31758064.87218041</v>
      </c>
      <c r="Y22" s="148">
        <v>34100981.967584968</v>
      </c>
      <c r="Z22" s="148">
        <v>37693815.060632713</v>
      </c>
      <c r="AA22" s="148">
        <v>40249575.109618008</v>
      </c>
      <c r="AB22" s="148">
        <v>42918737.078371465</v>
      </c>
      <c r="AC22" s="148">
        <v>47258364.703458652</v>
      </c>
      <c r="AD22" s="148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77"/>
      <c r="AK22" s="97"/>
    </row>
    <row r="23" spans="1:37" s="95" customFormat="1" x14ac:dyDescent="0.3">
      <c r="A23" s="93"/>
      <c r="B23" s="94" t="s">
        <v>140</v>
      </c>
      <c r="C23" s="77"/>
      <c r="D23" s="180">
        <v>136322804.42405641</v>
      </c>
      <c r="E23" s="76"/>
      <c r="F23" s="149">
        <v>621585.79779321596</v>
      </c>
      <c r="G23" s="149">
        <v>1059403.298793216</v>
      </c>
      <c r="H23" s="149">
        <v>1463055.4137082782</v>
      </c>
      <c r="I23" s="149">
        <v>1836242.0252087035</v>
      </c>
      <c r="J23" s="149">
        <v>2231927.1149914437</v>
      </c>
      <c r="K23" s="149">
        <v>2621065.3509605448</v>
      </c>
      <c r="L23" s="149">
        <v>3019857.328681096</v>
      </c>
      <c r="M23" s="149">
        <v>3428659.3730273941</v>
      </c>
      <c r="N23" s="149">
        <v>3845348.6894420213</v>
      </c>
      <c r="O23" s="149">
        <v>4273888.9927572059</v>
      </c>
      <c r="P23" s="149">
        <v>4714431.6310881199</v>
      </c>
      <c r="Q23" s="149">
        <v>5162661.6658738004</v>
      </c>
      <c r="R23" s="149">
        <v>5625458.1466572611</v>
      </c>
      <c r="S23" s="149">
        <v>6102646.0230534831</v>
      </c>
      <c r="T23" s="149">
        <v>6586939.0632871864</v>
      </c>
      <c r="U23" s="149">
        <v>7089121.5676004784</v>
      </c>
      <c r="V23" s="149">
        <v>7608557.1501250891</v>
      </c>
      <c r="W23" s="149">
        <v>8134123.9557530209</v>
      </c>
      <c r="X23" s="149">
        <v>8681613.5674492903</v>
      </c>
      <c r="Y23" s="149">
        <v>9249780.1484635118</v>
      </c>
      <c r="Z23" s="149">
        <v>9822709.1276812013</v>
      </c>
      <c r="AA23" s="149">
        <v>10422424.374424065</v>
      </c>
      <c r="AB23" s="149">
        <v>11046908.488591516</v>
      </c>
      <c r="AC23" s="149">
        <v>11674396.128645264</v>
      </c>
      <c r="AD23" s="149">
        <v>0</v>
      </c>
      <c r="AE23" s="149">
        <v>0</v>
      </c>
      <c r="AF23" s="149">
        <v>0</v>
      </c>
      <c r="AG23" s="149">
        <v>0</v>
      </c>
      <c r="AH23" s="149">
        <v>0</v>
      </c>
      <c r="AI23" s="149">
        <v>0</v>
      </c>
      <c r="AJ23" s="93"/>
      <c r="AK23" s="97"/>
    </row>
    <row r="24" spans="1:37" s="95" customFormat="1" x14ac:dyDescent="0.3">
      <c r="A24" s="93"/>
      <c r="B24" s="94" t="s">
        <v>120</v>
      </c>
      <c r="C24" s="77"/>
      <c r="D24" s="180">
        <v>66713946.274461202</v>
      </c>
      <c r="E24" s="76"/>
      <c r="F24" s="149">
        <v>0</v>
      </c>
      <c r="G24" s="149">
        <v>181443.47587349906</v>
      </c>
      <c r="H24" s="149">
        <v>357581.0291976867</v>
      </c>
      <c r="I24" s="149">
        <v>523732.42175760103</v>
      </c>
      <c r="J24" s="149">
        <v>689979.11044217343</v>
      </c>
      <c r="K24" s="149">
        <v>880122.39768912015</v>
      </c>
      <c r="L24" s="149">
        <v>1064664.7254562576</v>
      </c>
      <c r="M24" s="149">
        <v>1259292.7096017746</v>
      </c>
      <c r="N24" s="149">
        <v>1501546.0369862039</v>
      </c>
      <c r="O24" s="149">
        <v>1717958.0529612654</v>
      </c>
      <c r="P24" s="149">
        <v>1945659.6809014843</v>
      </c>
      <c r="Q24" s="149">
        <v>2253567.6793275909</v>
      </c>
      <c r="R24" s="149">
        <v>2505970.564333465</v>
      </c>
      <c r="S24" s="149">
        <v>2771009.9979041177</v>
      </c>
      <c r="T24" s="149">
        <v>3159844.9780079853</v>
      </c>
      <c r="U24" s="149">
        <v>3452934.496968253</v>
      </c>
      <c r="V24" s="149">
        <v>3760168.3525052741</v>
      </c>
      <c r="W24" s="149">
        <v>4247024.2794363266</v>
      </c>
      <c r="X24" s="149">
        <v>4586141.0765783666</v>
      </c>
      <c r="Y24" s="149">
        <v>4941091.1794564342</v>
      </c>
      <c r="Z24" s="149">
        <v>5545072.0022224449</v>
      </c>
      <c r="AA24" s="149">
        <v>5936280.9626709316</v>
      </c>
      <c r="AB24" s="149">
        <v>6345216.5335881328</v>
      </c>
      <c r="AC24" s="149">
        <v>7087644.5305948202</v>
      </c>
      <c r="AD24" s="149">
        <v>0</v>
      </c>
      <c r="AE24" s="149">
        <v>0</v>
      </c>
      <c r="AF24" s="149">
        <v>0</v>
      </c>
      <c r="AG24" s="149">
        <v>0</v>
      </c>
      <c r="AH24" s="149">
        <v>0</v>
      </c>
      <c r="AI24" s="149">
        <v>0</v>
      </c>
      <c r="AJ24" s="93"/>
      <c r="AK24" s="97"/>
    </row>
    <row r="25" spans="1:37" s="95" customFormat="1" x14ac:dyDescent="0.3">
      <c r="A25" s="93"/>
      <c r="B25" s="94" t="s">
        <v>119</v>
      </c>
      <c r="C25" s="77"/>
      <c r="D25" s="180">
        <v>3497902.1241429336</v>
      </c>
      <c r="E25" s="76"/>
      <c r="F25" s="149">
        <v>145745.9218392889</v>
      </c>
      <c r="G25" s="149">
        <v>145745.9218392889</v>
      </c>
      <c r="H25" s="149">
        <v>145745.9218392889</v>
      </c>
      <c r="I25" s="149">
        <v>145745.9218392889</v>
      </c>
      <c r="J25" s="149">
        <v>145745.9218392889</v>
      </c>
      <c r="K25" s="149">
        <v>145745.9218392889</v>
      </c>
      <c r="L25" s="149">
        <v>145745.9218392889</v>
      </c>
      <c r="M25" s="149">
        <v>145745.9218392889</v>
      </c>
      <c r="N25" s="149">
        <v>145745.9218392889</v>
      </c>
      <c r="O25" s="149">
        <v>145745.9218392889</v>
      </c>
      <c r="P25" s="149">
        <v>145745.9218392889</v>
      </c>
      <c r="Q25" s="149">
        <v>145745.9218392889</v>
      </c>
      <c r="R25" s="149">
        <v>145745.9218392889</v>
      </c>
      <c r="S25" s="149">
        <v>145745.9218392889</v>
      </c>
      <c r="T25" s="149">
        <v>145745.9218392889</v>
      </c>
      <c r="U25" s="149">
        <v>145745.9218392889</v>
      </c>
      <c r="V25" s="149">
        <v>145745.9218392889</v>
      </c>
      <c r="W25" s="149">
        <v>145745.9218392889</v>
      </c>
      <c r="X25" s="149">
        <v>145745.9218392889</v>
      </c>
      <c r="Y25" s="149">
        <v>145745.9218392889</v>
      </c>
      <c r="Z25" s="149">
        <v>145745.9218392889</v>
      </c>
      <c r="AA25" s="149">
        <v>145745.9218392889</v>
      </c>
      <c r="AB25" s="149">
        <v>145745.9218392889</v>
      </c>
      <c r="AC25" s="149">
        <v>145745.9218392889</v>
      </c>
      <c r="AD25" s="149">
        <v>0</v>
      </c>
      <c r="AE25" s="149">
        <v>0</v>
      </c>
      <c r="AF25" s="149">
        <v>0</v>
      </c>
      <c r="AG25" s="149">
        <v>0</v>
      </c>
      <c r="AH25" s="149">
        <v>0</v>
      </c>
      <c r="AI25" s="149">
        <v>0</v>
      </c>
      <c r="AJ25" s="93"/>
      <c r="AK25" s="97"/>
    </row>
    <row r="26" spans="1:37" s="68" customFormat="1" x14ac:dyDescent="0.3">
      <c r="A26" s="77"/>
      <c r="B26" s="82" t="s">
        <v>121</v>
      </c>
      <c r="C26" s="77"/>
      <c r="D26" s="170">
        <v>266696253.3782123</v>
      </c>
      <c r="E26" s="76"/>
      <c r="F26" s="150">
        <v>-159531.71963250486</v>
      </c>
      <c r="G26" s="150">
        <v>725773.90349399624</v>
      </c>
      <c r="H26" s="150">
        <v>1430324.1167907468</v>
      </c>
      <c r="I26" s="150">
        <v>2094929.6870304043</v>
      </c>
      <c r="J26" s="150">
        <v>2759916.4417686942</v>
      </c>
      <c r="K26" s="150">
        <v>3520489.590756481</v>
      </c>
      <c r="L26" s="150">
        <v>4258658.9018250313</v>
      </c>
      <c r="M26" s="150">
        <v>5037170.8384070974</v>
      </c>
      <c r="N26" s="150">
        <v>6006184.1479448155</v>
      </c>
      <c r="O26" s="150">
        <v>6871832.2118450608</v>
      </c>
      <c r="P26" s="150">
        <v>7782638.7236059364</v>
      </c>
      <c r="Q26" s="150">
        <v>9014270.7173103616</v>
      </c>
      <c r="R26" s="150">
        <v>10023882.257333862</v>
      </c>
      <c r="S26" s="150">
        <v>11084039.991616469</v>
      </c>
      <c r="T26" s="150">
        <v>12639379.912031941</v>
      </c>
      <c r="U26" s="150">
        <v>13811737.98787301</v>
      </c>
      <c r="V26" s="150">
        <v>15040673.410021096</v>
      </c>
      <c r="W26" s="150">
        <v>16988097.117745306</v>
      </c>
      <c r="X26" s="150">
        <v>18344564.306313463</v>
      </c>
      <c r="Y26" s="150">
        <v>19764364.717825733</v>
      </c>
      <c r="Z26" s="150">
        <v>22180288.008889779</v>
      </c>
      <c r="AA26" s="150">
        <v>23745123.850683723</v>
      </c>
      <c r="AB26" s="150">
        <v>25380866.134352528</v>
      </c>
      <c r="AC26" s="150">
        <v>28350578.122379281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77"/>
      <c r="AK26" s="97"/>
    </row>
    <row r="27" spans="1:37" x14ac:dyDescent="0.3">
      <c r="A27" s="76"/>
      <c r="B27" s="80"/>
      <c r="C27" s="77"/>
      <c r="D27" s="181"/>
      <c r="E27" s="76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76"/>
      <c r="AK27" s="97"/>
    </row>
    <row r="28" spans="1:37" s="68" customFormat="1" x14ac:dyDescent="0.3">
      <c r="A28" s="77"/>
      <c r="B28" s="87" t="s">
        <v>82</v>
      </c>
      <c r="C28" s="77"/>
      <c r="D28" s="172">
        <v>753957934.97094798</v>
      </c>
      <c r="E28" s="76"/>
      <c r="F28" s="140">
        <v>1922800</v>
      </c>
      <c r="G28" s="140">
        <v>4458469.5999999996</v>
      </c>
      <c r="H28" s="140">
        <v>6513083.5415359996</v>
      </c>
      <c r="I28" s="140">
        <v>8424509.102736</v>
      </c>
      <c r="J28" s="140">
        <v>10328103.8589336</v>
      </c>
      <c r="K28" s="140">
        <v>12412560.463220583</v>
      </c>
      <c r="L28" s="140">
        <v>14490591.149272634</v>
      </c>
      <c r="M28" s="140">
        <v>16661221.058357716</v>
      </c>
      <c r="N28" s="140">
        <v>19111261.797713134</v>
      </c>
      <c r="O28" s="140">
        <v>21478629.739589684</v>
      </c>
      <c r="P28" s="140">
        <v>23950468.95836781</v>
      </c>
      <c r="Q28" s="140">
        <v>26868440.918825068</v>
      </c>
      <c r="R28" s="140">
        <v>29562316.798191965</v>
      </c>
      <c r="S28" s="140">
        <v>32374138.89316003</v>
      </c>
      <c r="T28" s="140">
        <v>35853987.166724399</v>
      </c>
      <c r="U28" s="140">
        <v>38916577.062091365</v>
      </c>
      <c r="V28" s="140">
        <v>42112425.285953507</v>
      </c>
      <c r="W28" s="140">
        <v>46259573.774702944</v>
      </c>
      <c r="X28" s="140">
        <v>49738857.479238942</v>
      </c>
      <c r="Y28" s="140">
        <v>53368819.773721911</v>
      </c>
      <c r="Z28" s="140">
        <v>58301541.421840504</v>
      </c>
      <c r="AA28" s="140">
        <v>62252126.625078514</v>
      </c>
      <c r="AB28" s="140">
        <v>66373232.504266575</v>
      </c>
      <c r="AC28" s="140">
        <v>72224197.99742502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77"/>
      <c r="AK28" s="97"/>
    </row>
    <row r="29" spans="1:37" s="85" customFormat="1" ht="12" customHeight="1" x14ac:dyDescent="0.3">
      <c r="A29" s="83"/>
      <c r="B29" s="84" t="s">
        <v>62</v>
      </c>
      <c r="C29" s="77"/>
      <c r="D29" s="173"/>
      <c r="E29" s="76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83"/>
      <c r="AK29" s="98">
        <v>0</v>
      </c>
    </row>
    <row r="30" spans="1:37" s="91" customFormat="1" x14ac:dyDescent="0.3">
      <c r="A30" s="89"/>
      <c r="B30" s="90" t="s">
        <v>88</v>
      </c>
      <c r="C30" s="77"/>
      <c r="D30" s="174">
        <v>63366805.365975469</v>
      </c>
      <c r="E30" s="76"/>
      <c r="F30" s="142">
        <v>40000</v>
      </c>
      <c r="G30" s="142">
        <v>103000</v>
      </c>
      <c r="H30" s="142">
        <v>191200</v>
      </c>
      <c r="I30" s="142">
        <v>306162.5</v>
      </c>
      <c r="J30" s="142">
        <v>450763.25</v>
      </c>
      <c r="K30" s="142">
        <v>627812.34875</v>
      </c>
      <c r="L30" s="142">
        <v>800712.40125</v>
      </c>
      <c r="M30" s="142">
        <v>989333.26232812495</v>
      </c>
      <c r="N30" s="142">
        <v>1195371.2780784375</v>
      </c>
      <c r="O30" s="142">
        <v>1418927.929543711</v>
      </c>
      <c r="P30" s="142">
        <v>1661853.5434487346</v>
      </c>
      <c r="Q30" s="142">
        <v>1926862.0448706856</v>
      </c>
      <c r="R30" s="142">
        <v>2212748.9755565762</v>
      </c>
      <c r="S30" s="142">
        <v>2522412.5094884522</v>
      </c>
      <c r="T30" s="142">
        <v>2860089.3879381055</v>
      </c>
      <c r="U30" s="142">
        <v>3222401.8101472789</v>
      </c>
      <c r="V30" s="142">
        <v>3613806.7508927826</v>
      </c>
      <c r="W30" s="142">
        <v>4040702.9984817207</v>
      </c>
      <c r="X30" s="142">
        <v>4496431.0044776844</v>
      </c>
      <c r="Y30" s="142">
        <v>4987652.5416560713</v>
      </c>
      <c r="Z30" s="142">
        <v>5523731.3583786245</v>
      </c>
      <c r="AA30" s="142">
        <v>6093322.326713983</v>
      </c>
      <c r="AB30" s="142">
        <v>6706102.935854109</v>
      </c>
      <c r="AC30" s="142">
        <v>7375404.2081203889</v>
      </c>
      <c r="AD30" s="142">
        <v>0</v>
      </c>
      <c r="AE30" s="142">
        <v>0</v>
      </c>
      <c r="AF30" s="142">
        <v>0</v>
      </c>
      <c r="AG30" s="142">
        <v>0</v>
      </c>
      <c r="AH30" s="142">
        <v>0</v>
      </c>
      <c r="AI30" s="142">
        <v>0</v>
      </c>
      <c r="AJ30" s="89"/>
      <c r="AK30" s="97"/>
    </row>
    <row r="31" spans="1:37" s="91" customFormat="1" x14ac:dyDescent="0.3">
      <c r="A31" s="89"/>
      <c r="B31" s="90" t="s">
        <v>93</v>
      </c>
      <c r="C31" s="77"/>
      <c r="D31" s="174">
        <v>197665208.99943873</v>
      </c>
      <c r="E31" s="76"/>
      <c r="F31" s="142">
        <v>224000</v>
      </c>
      <c r="G31" s="142">
        <v>570080</v>
      </c>
      <c r="H31" s="142">
        <v>1041677.056</v>
      </c>
      <c r="I31" s="142">
        <v>1647720.8159999999</v>
      </c>
      <c r="J31" s="142">
        <v>2175790.9219199996</v>
      </c>
      <c r="K31" s="142">
        <v>2735842.7621660796</v>
      </c>
      <c r="L31" s="142">
        <v>3325652.4216106236</v>
      </c>
      <c r="M31" s="142">
        <v>3948390.1141366223</v>
      </c>
      <c r="N31" s="142">
        <v>4611010.6021094332</v>
      </c>
      <c r="O31" s="142">
        <v>5303995.9766402114</v>
      </c>
      <c r="P31" s="142">
        <v>6034417.2350198375</v>
      </c>
      <c r="Q31" s="142">
        <v>6815506.5139228171</v>
      </c>
      <c r="R31" s="142">
        <v>7625730.5942578614</v>
      </c>
      <c r="S31" s="142">
        <v>8478451.2831728067</v>
      </c>
      <c r="T31" s="142">
        <v>9395976.32571931</v>
      </c>
      <c r="U31" s="142">
        <v>10339223.005064366</v>
      </c>
      <c r="V31" s="142">
        <v>11330643.664534498</v>
      </c>
      <c r="W31" s="142">
        <v>12404884.860601604</v>
      </c>
      <c r="X31" s="142">
        <v>13498857.165135819</v>
      </c>
      <c r="Y31" s="142">
        <v>14647368.314160775</v>
      </c>
      <c r="Z31" s="142">
        <v>15901194.017896874</v>
      </c>
      <c r="AA31" s="142">
        <v>17165734.303065076</v>
      </c>
      <c r="AB31" s="142">
        <v>18491944.472479656</v>
      </c>
      <c r="AC31" s="142">
        <v>19951116.573824503</v>
      </c>
      <c r="AD31" s="142"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89"/>
      <c r="AK31" s="97"/>
    </row>
    <row r="32" spans="1:37" s="91" customFormat="1" x14ac:dyDescent="0.3">
      <c r="A32" s="89"/>
      <c r="B32" s="90" t="s">
        <v>95</v>
      </c>
      <c r="C32" s="77"/>
      <c r="D32" s="174">
        <v>110017246.44934022</v>
      </c>
      <c r="E32" s="76"/>
      <c r="F32" s="142">
        <v>430000</v>
      </c>
      <c r="G32" s="142">
        <v>938260</v>
      </c>
      <c r="H32" s="142">
        <v>1538797.1400000001</v>
      </c>
      <c r="I32" s="142">
        <v>1812121.2219999998</v>
      </c>
      <c r="J32" s="142">
        <v>2090758.1130999997</v>
      </c>
      <c r="K32" s="142">
        <v>2385165.0904934099</v>
      </c>
      <c r="L32" s="142">
        <v>2674665.4183093766</v>
      </c>
      <c r="M32" s="142">
        <v>2969718.4811819545</v>
      </c>
      <c r="N32" s="142">
        <v>3293003.9589486797</v>
      </c>
      <c r="O32" s="142">
        <v>3599409.8927593948</v>
      </c>
      <c r="P32" s="142">
        <v>3911618.1496172883</v>
      </c>
      <c r="Q32" s="142">
        <v>4268673.0258065537</v>
      </c>
      <c r="R32" s="142">
        <v>4592743.2742465381</v>
      </c>
      <c r="S32" s="142">
        <v>4922875.4610086419</v>
      </c>
      <c r="T32" s="142">
        <v>5318860.5170607828</v>
      </c>
      <c r="U32" s="142">
        <v>5661384.2461329205</v>
      </c>
      <c r="V32" s="142">
        <v>6010239.9346006187</v>
      </c>
      <c r="W32" s="142">
        <v>6450597.7002393538</v>
      </c>
      <c r="X32" s="142">
        <v>6812395.6824835446</v>
      </c>
      <c r="Y32" s="142">
        <v>7180806.4432415143</v>
      </c>
      <c r="Z32" s="142">
        <v>7671273.5326088434</v>
      </c>
      <c r="AA32" s="142">
        <v>8053199.3379481137</v>
      </c>
      <c r="AB32" s="142">
        <v>8442029.9454272594</v>
      </c>
      <c r="AC32" s="142">
        <v>8988649.8821254466</v>
      </c>
      <c r="AD32" s="142">
        <v>0</v>
      </c>
      <c r="AE32" s="142">
        <v>0</v>
      </c>
      <c r="AF32" s="142">
        <v>0</v>
      </c>
      <c r="AG32" s="142">
        <v>0</v>
      </c>
      <c r="AH32" s="142">
        <v>0</v>
      </c>
      <c r="AI32" s="142">
        <v>0</v>
      </c>
      <c r="AJ32" s="89"/>
      <c r="AK32" s="97"/>
    </row>
    <row r="33" spans="1:37" s="91" customFormat="1" x14ac:dyDescent="0.3">
      <c r="A33" s="89"/>
      <c r="B33" s="90" t="s">
        <v>123</v>
      </c>
      <c r="C33" s="77"/>
      <c r="D33" s="174">
        <v>382908674.15619338</v>
      </c>
      <c r="E33" s="76"/>
      <c r="F33" s="142">
        <v>1228800</v>
      </c>
      <c r="G33" s="142">
        <v>2847129.6000000001</v>
      </c>
      <c r="H33" s="142">
        <v>3741409.3455360001</v>
      </c>
      <c r="I33" s="142">
        <v>4658504.5647359993</v>
      </c>
      <c r="J33" s="142">
        <v>5610791.5739136003</v>
      </c>
      <c r="K33" s="142">
        <v>6663740.2618110944</v>
      </c>
      <c r="L33" s="142">
        <v>7689560.9081026334</v>
      </c>
      <c r="M33" s="142">
        <v>8753779.2007110137</v>
      </c>
      <c r="N33" s="142">
        <v>10011875.958576584</v>
      </c>
      <c r="O33" s="142">
        <v>11156295.940646365</v>
      </c>
      <c r="P33" s="142">
        <v>12342580.03028195</v>
      </c>
      <c r="Q33" s="142">
        <v>13857399.33422501</v>
      </c>
      <c r="R33" s="142">
        <v>15131093.954130987</v>
      </c>
      <c r="S33" s="142">
        <v>16450399.639490131</v>
      </c>
      <c r="T33" s="142">
        <v>18279060.936006196</v>
      </c>
      <c r="U33" s="142">
        <v>19693568.000746794</v>
      </c>
      <c r="V33" s="142">
        <v>21157734.935925603</v>
      </c>
      <c r="W33" s="142">
        <v>23363388.215380266</v>
      </c>
      <c r="X33" s="142">
        <v>24931173.627141889</v>
      </c>
      <c r="Y33" s="142">
        <v>26552992.474663548</v>
      </c>
      <c r="Z33" s="142">
        <v>29205342.512956157</v>
      </c>
      <c r="AA33" s="142">
        <v>30939870.657351337</v>
      </c>
      <c r="AB33" s="142">
        <v>32733155.150505546</v>
      </c>
      <c r="AC33" s="142">
        <v>35909027.333354682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89"/>
      <c r="AK33" s="97"/>
    </row>
    <row r="34" spans="1:37" s="190" customFormat="1" ht="13.8" x14ac:dyDescent="0.3">
      <c r="A34" s="184"/>
      <c r="B34" s="214" t="s">
        <v>78</v>
      </c>
      <c r="C34" s="184"/>
      <c r="D34" s="215">
        <v>4938544984.1630993</v>
      </c>
      <c r="E34" s="187"/>
      <c r="F34" s="216">
        <v>0</v>
      </c>
      <c r="G34" s="216">
        <v>18374400</v>
      </c>
      <c r="H34" s="216">
        <v>33331184</v>
      </c>
      <c r="I34" s="216">
        <v>48852713.599999994</v>
      </c>
      <c r="J34" s="216">
        <v>61542809.430399999</v>
      </c>
      <c r="K34" s="216">
        <v>76719502.762176007</v>
      </c>
      <c r="L34" s="216">
        <v>91608122.617570877</v>
      </c>
      <c r="M34" s="216">
        <v>107168406.31027171</v>
      </c>
      <c r="N34" s="216">
        <v>123427881.85247694</v>
      </c>
      <c r="O34" s="216">
        <v>140415252.76151764</v>
      </c>
      <c r="P34" s="216">
        <v>158160452.05598211</v>
      </c>
      <c r="Q34" s="216">
        <v>176694698.90448368</v>
      </c>
      <c r="R34" s="216">
        <v>196050558.0637565</v>
      </c>
      <c r="S34" s="216">
        <v>216262002.250007</v>
      </c>
      <c r="T34" s="216">
        <v>237364477.59508687</v>
      </c>
      <c r="U34" s="216">
        <v>259394972.34709793</v>
      </c>
      <c r="V34" s="216">
        <v>282392088.98351806</v>
      </c>
      <c r="W34" s="216">
        <v>306396119.91387451</v>
      </c>
      <c r="X34" s="216">
        <v>331449126.95840526</v>
      </c>
      <c r="Y34" s="216">
        <v>357595024.79907405</v>
      </c>
      <c r="Z34" s="216">
        <v>384879668.60976279</v>
      </c>
      <c r="AA34" s="216">
        <v>413350946.08348399</v>
      </c>
      <c r="AB34" s="216">
        <v>443058874.08607566</v>
      </c>
      <c r="AC34" s="216">
        <v>474055700.17807817</v>
      </c>
      <c r="AD34" s="216">
        <v>0</v>
      </c>
      <c r="AE34" s="216">
        <v>0</v>
      </c>
      <c r="AF34" s="216">
        <v>0</v>
      </c>
      <c r="AG34" s="216">
        <v>0</v>
      </c>
      <c r="AH34" s="216">
        <v>0</v>
      </c>
      <c r="AI34" s="216">
        <v>0</v>
      </c>
      <c r="AJ34" s="184"/>
      <c r="AK34" s="189"/>
    </row>
    <row r="35" spans="1:37" s="190" customFormat="1" ht="13.8" x14ac:dyDescent="0.3">
      <c r="A35" s="184"/>
      <c r="B35" s="185" t="s">
        <v>77</v>
      </c>
      <c r="C35" s="184"/>
      <c r="D35" s="186">
        <v>6293212649.7014618</v>
      </c>
      <c r="E35" s="187"/>
      <c r="F35" s="188">
        <v>36800000</v>
      </c>
      <c r="G35" s="188">
        <v>50500200</v>
      </c>
      <c r="H35" s="188">
        <v>64837404</v>
      </c>
      <c r="I35" s="188">
        <v>79838176.459999993</v>
      </c>
      <c r="J35" s="188">
        <v>95530233.352799997</v>
      </c>
      <c r="K35" s="188">
        <v>111942495.74341001</v>
      </c>
      <c r="L35" s="188">
        <v>129105146.02678932</v>
      </c>
      <c r="M35" s="188">
        <v>147049686.96183226</v>
      </c>
      <c r="N35" s="188">
        <v>165809003.64686054</v>
      </c>
      <c r="O35" s="188">
        <v>185417428.58962247</v>
      </c>
      <c r="P35" s="188">
        <v>205910810.03295529</v>
      </c>
      <c r="Q35" s="188">
        <v>227326583.70586467</v>
      </c>
      <c r="R35" s="188">
        <v>249703848.17883569</v>
      </c>
      <c r="S35" s="188">
        <v>273083444.01173902</v>
      </c>
      <c r="T35" s="188">
        <v>297508036.89276254</v>
      </c>
      <c r="U35" s="188">
        <v>323022204.97740638</v>
      </c>
      <c r="V35" s="188">
        <v>349672530.64776087</v>
      </c>
      <c r="W35" s="188">
        <v>377507696.92407328</v>
      </c>
      <c r="X35" s="188">
        <v>406578588.7730304</v>
      </c>
      <c r="Y35" s="188">
        <v>436938399.57027829</v>
      </c>
      <c r="Z35" s="188">
        <v>468642742.98849845</v>
      </c>
      <c r="AA35" s="188">
        <v>501749770.59691066</v>
      </c>
      <c r="AB35" s="188">
        <v>536320295.47340047</v>
      </c>
      <c r="AC35" s="188">
        <v>572417922.14663196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4"/>
      <c r="AK35" s="189"/>
    </row>
    <row r="36" spans="1:37" s="68" customFormat="1" x14ac:dyDescent="0.3">
      <c r="A36" s="77"/>
      <c r="B36" s="82" t="s">
        <v>54</v>
      </c>
      <c r="C36" s="77"/>
      <c r="D36" s="170">
        <v>-778293075.24301755</v>
      </c>
      <c r="E36" s="76"/>
      <c r="F36" s="150">
        <v>-41439053.186214402</v>
      </c>
      <c r="G36" s="150">
        <v>-29187833.399999999</v>
      </c>
      <c r="H36" s="150">
        <v>-26910140.994337495</v>
      </c>
      <c r="I36" s="150">
        <v>-24879107.433361679</v>
      </c>
      <c r="J36" s="150">
        <v>-26379005.985516001</v>
      </c>
      <c r="K36" s="150">
        <v>-25942549.064606741</v>
      </c>
      <c r="L36" s="150">
        <v>-26586131.84803677</v>
      </c>
      <c r="M36" s="150">
        <v>-27253469.623086553</v>
      </c>
      <c r="N36" s="150">
        <v>-27779287.760975137</v>
      </c>
      <c r="O36" s="150">
        <v>-28569353.554345675</v>
      </c>
      <c r="P36" s="150">
        <v>-29369509.222060945</v>
      </c>
      <c r="Q36" s="150">
        <v>-29882002.319045354</v>
      </c>
      <c r="R36" s="150">
        <v>-30853098.718897358</v>
      </c>
      <c r="S36" s="150">
        <v>-31812525.093081545</v>
      </c>
      <c r="T36" s="150">
        <v>-32286202.682246782</v>
      </c>
      <c r="U36" s="150">
        <v>-33478833.620886177</v>
      </c>
      <c r="V36" s="150">
        <v>-34629038.834974006</v>
      </c>
      <c r="W36" s="150">
        <v>-35037787.041862175</v>
      </c>
      <c r="X36" s="150">
        <v>-36499307.446417943</v>
      </c>
      <c r="Y36" s="150">
        <v>-37877772.067614838</v>
      </c>
      <c r="Z36" s="150">
        <v>-38195265.281179145</v>
      </c>
      <c r="AA36" s="150">
        <v>-39981016.449524328</v>
      </c>
      <c r="AB36" s="150">
        <v>-41632274.277830131</v>
      </c>
      <c r="AC36" s="150">
        <v>-41832509.336916432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77"/>
      <c r="AK36" s="97"/>
    </row>
    <row r="37" spans="1:37" x14ac:dyDescent="0.3">
      <c r="A37" s="76"/>
      <c r="B37" s="80"/>
      <c r="C37" s="77"/>
      <c r="D37" s="181"/>
      <c r="E37" s="76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76"/>
      <c r="AK37" s="97"/>
    </row>
    <row r="38" spans="1:37" x14ac:dyDescent="0.3">
      <c r="A38" s="76"/>
      <c r="B38" s="217" t="s">
        <v>130</v>
      </c>
      <c r="C38" s="77"/>
      <c r="D38" s="181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76"/>
      <c r="AK38" s="97"/>
    </row>
    <row r="39" spans="1:37" s="68" customFormat="1" x14ac:dyDescent="0.3">
      <c r="A39" s="77"/>
      <c r="B39" s="223" t="s">
        <v>132</v>
      </c>
      <c r="C39" s="77"/>
      <c r="D39" s="220">
        <v>778293075.24301755</v>
      </c>
      <c r="E39" s="218"/>
      <c r="F39" s="195">
        <v>41439053.186214402</v>
      </c>
      <c r="G39" s="195">
        <v>29187833.399999999</v>
      </c>
      <c r="H39" s="195">
        <v>26910140.994337495</v>
      </c>
      <c r="I39" s="195">
        <v>24879107.433361679</v>
      </c>
      <c r="J39" s="195">
        <v>26379005.985516001</v>
      </c>
      <c r="K39" s="195">
        <v>25942549.064606741</v>
      </c>
      <c r="L39" s="195">
        <v>26586131.84803677</v>
      </c>
      <c r="M39" s="195">
        <v>27253469.623086553</v>
      </c>
      <c r="N39" s="195">
        <v>27779287.760975137</v>
      </c>
      <c r="O39" s="195">
        <v>28569353.554345675</v>
      </c>
      <c r="P39" s="195">
        <v>29369509.222060945</v>
      </c>
      <c r="Q39" s="195">
        <v>29882002.319045354</v>
      </c>
      <c r="R39" s="195">
        <v>30853098.718897358</v>
      </c>
      <c r="S39" s="195">
        <v>31812525.093081545</v>
      </c>
      <c r="T39" s="195">
        <v>32286202.682246782</v>
      </c>
      <c r="U39" s="195">
        <v>33478833.620886177</v>
      </c>
      <c r="V39" s="195">
        <v>34629038.834974006</v>
      </c>
      <c r="W39" s="195">
        <v>35037787.041862175</v>
      </c>
      <c r="X39" s="195">
        <v>36499307.446417943</v>
      </c>
      <c r="Y39" s="195">
        <v>37877772.067614838</v>
      </c>
      <c r="Z39" s="195">
        <v>38195265.281179145</v>
      </c>
      <c r="AA39" s="195">
        <v>39981016.449524328</v>
      </c>
      <c r="AB39" s="195">
        <v>41632274.277830131</v>
      </c>
      <c r="AC39" s="195">
        <v>41832509.336916432</v>
      </c>
      <c r="AD39" s="195">
        <v>0</v>
      </c>
      <c r="AE39" s="195">
        <v>0</v>
      </c>
      <c r="AF39" s="195">
        <v>0</v>
      </c>
      <c r="AG39" s="195">
        <v>0</v>
      </c>
      <c r="AH39" s="195">
        <v>0</v>
      </c>
      <c r="AI39" s="195">
        <v>0</v>
      </c>
      <c r="AJ39" s="88" t="s">
        <v>43</v>
      </c>
      <c r="AK39" s="97"/>
    </row>
    <row r="40" spans="1:37" s="68" customFormat="1" x14ac:dyDescent="0.3">
      <c r="A40" s="77"/>
      <c r="B40" s="192" t="s">
        <v>129</v>
      </c>
      <c r="C40" s="193" t="s">
        <v>7</v>
      </c>
      <c r="D40" s="182">
        <v>0.18</v>
      </c>
      <c r="E40" s="76"/>
      <c r="F40" s="16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77"/>
      <c r="AK40" s="97"/>
    </row>
    <row r="41" spans="1:37" s="68" customFormat="1" x14ac:dyDescent="0.3">
      <c r="A41" s="77"/>
      <c r="B41" s="168" t="s">
        <v>136</v>
      </c>
      <c r="C41" s="77"/>
      <c r="D41" s="221">
        <v>136322804.42405641</v>
      </c>
      <c r="E41" s="218"/>
      <c r="F41" s="194">
        <v>621585.79779321596</v>
      </c>
      <c r="G41" s="222">
        <v>1059403.298793216</v>
      </c>
      <c r="H41" s="222">
        <v>1463055.4137082782</v>
      </c>
      <c r="I41" s="222">
        <v>1836242.0252087035</v>
      </c>
      <c r="J41" s="222">
        <v>2231927.1149914437</v>
      </c>
      <c r="K41" s="222">
        <v>2621065.3509605448</v>
      </c>
      <c r="L41" s="222">
        <v>3019857.328681096</v>
      </c>
      <c r="M41" s="222">
        <v>3428659.3730273941</v>
      </c>
      <c r="N41" s="222">
        <v>3845348.6894420213</v>
      </c>
      <c r="O41" s="222">
        <v>4273888.9927572059</v>
      </c>
      <c r="P41" s="222">
        <v>4714431.6310881199</v>
      </c>
      <c r="Q41" s="222">
        <v>5162661.6658738004</v>
      </c>
      <c r="R41" s="222">
        <v>5625458.1466572611</v>
      </c>
      <c r="S41" s="222">
        <v>6102646.0230534831</v>
      </c>
      <c r="T41" s="222">
        <v>6586939.0632871864</v>
      </c>
      <c r="U41" s="222">
        <v>7089121.5676004784</v>
      </c>
      <c r="V41" s="222">
        <v>7608557.1501250891</v>
      </c>
      <c r="W41" s="222">
        <v>8134123.9557530209</v>
      </c>
      <c r="X41" s="222">
        <v>8681613.5674492903</v>
      </c>
      <c r="Y41" s="222">
        <v>9249780.1484635118</v>
      </c>
      <c r="Z41" s="222">
        <v>9822709.1276812013</v>
      </c>
      <c r="AA41" s="222">
        <v>10422424.374424065</v>
      </c>
      <c r="AB41" s="222">
        <v>11046908.488591516</v>
      </c>
      <c r="AC41" s="222">
        <v>11674396.128645264</v>
      </c>
      <c r="AD41" s="222">
        <v>0</v>
      </c>
      <c r="AE41" s="222">
        <v>0</v>
      </c>
      <c r="AF41" s="222">
        <v>0</v>
      </c>
      <c r="AG41" s="222">
        <v>0</v>
      </c>
      <c r="AH41" s="222">
        <v>0</v>
      </c>
      <c r="AI41" s="222">
        <v>0</v>
      </c>
      <c r="AJ41" s="77"/>
      <c r="AK41" s="97"/>
    </row>
    <row r="42" spans="1:37" x14ac:dyDescent="0.3">
      <c r="A42" s="76"/>
      <c r="B42" s="76"/>
      <c r="C42" s="76"/>
      <c r="D42" s="171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97"/>
    </row>
    <row r="43" spans="1:37" x14ac:dyDescent="0.3">
      <c r="B43" s="67"/>
    </row>
  </sheetData>
  <conditionalFormatting sqref="AK1:AK8 AK12:AK16 AK19:AK27 AK36:AK1048576">
    <cfRule type="cellIs" dxfId="113" priority="9" operator="notEqual">
      <formula>0</formula>
    </cfRule>
  </conditionalFormatting>
  <conditionalFormatting sqref="AK10">
    <cfRule type="cellIs" dxfId="112" priority="8" operator="notEqual">
      <formula>0</formula>
    </cfRule>
  </conditionalFormatting>
  <conditionalFormatting sqref="AK9">
    <cfRule type="cellIs" dxfId="111" priority="7" operator="notEqual">
      <formula>0</formula>
    </cfRule>
  </conditionalFormatting>
  <conditionalFormatting sqref="AK11">
    <cfRule type="cellIs" dxfId="110" priority="6" operator="notEqual">
      <formula>0</formula>
    </cfRule>
  </conditionalFormatting>
  <conditionalFormatting sqref="AK17">
    <cfRule type="cellIs" dxfId="109" priority="5" operator="notEqual">
      <formula>0</formula>
    </cfRule>
  </conditionalFormatting>
  <conditionalFormatting sqref="AK18">
    <cfRule type="cellIs" dxfId="108" priority="4" operator="notEqual">
      <formula>0</formula>
    </cfRule>
  </conditionalFormatting>
  <conditionalFormatting sqref="AK28:AK33">
    <cfRule type="cellIs" dxfId="107" priority="3" operator="notEqual">
      <formula>0</formula>
    </cfRule>
  </conditionalFormatting>
  <conditionalFormatting sqref="AK35">
    <cfRule type="cellIs" dxfId="106" priority="2" operator="notEqual">
      <formula>0</formula>
    </cfRule>
  </conditionalFormatting>
  <conditionalFormatting sqref="AK34">
    <cfRule type="cellIs" dxfId="105" priority="1" operator="not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F403"/>
  <sheetViews>
    <sheetView showGridLines="0" tabSelected="1" workbookViewId="0">
      <pane xSplit="24" ySplit="7" topLeftCell="Y8" activePane="bottomRight" state="frozen"/>
      <selection pane="topRight" activeCell="Y1" sqref="Y1"/>
      <selection pane="bottomLeft" activeCell="A8" sqref="A8"/>
      <selection pane="bottomRight" activeCell="K3" sqref="K3"/>
    </sheetView>
  </sheetViews>
  <sheetFormatPr defaultRowHeight="12" x14ac:dyDescent="0.25"/>
  <cols>
    <col min="1" max="4" width="1.77734375" style="2" customWidth="1"/>
    <col min="5" max="5" width="11.77734375" style="2" customWidth="1"/>
    <col min="6" max="6" width="3.77734375" style="65" customWidth="1"/>
    <col min="7" max="7" width="1.77734375" style="6" customWidth="1"/>
    <col min="8" max="10" width="1.77734375" style="2" customWidth="1"/>
    <col min="11" max="11" width="30.5546875" style="2" customWidth="1"/>
    <col min="12" max="12" width="1.77734375" style="2" customWidth="1"/>
    <col min="13" max="13" width="1.77734375" style="6" customWidth="1"/>
    <col min="14" max="14" width="29.5546875" style="2" bestFit="1" customWidth="1"/>
    <col min="15" max="16" width="1.77734375" style="2" customWidth="1"/>
    <col min="17" max="17" width="8.88671875" style="2"/>
    <col min="18" max="18" width="1.77734375" style="2" customWidth="1"/>
    <col min="19" max="19" width="1.77734375" style="6" customWidth="1"/>
    <col min="20" max="20" width="20.44140625" style="2" bestFit="1" customWidth="1"/>
    <col min="21" max="21" width="1.77734375" style="28" customWidth="1"/>
    <col min="22" max="22" width="1.77734375" style="2" customWidth="1"/>
    <col min="23" max="23" width="10.77734375" style="4" customWidth="1"/>
    <col min="24" max="24" width="1.77734375" style="2" customWidth="1"/>
    <col min="25" max="25" width="1.77734375" style="6" customWidth="1"/>
    <col min="26" max="26" width="10.77734375" style="8" customWidth="1"/>
    <col min="27" max="56" width="12.77734375" style="8" customWidth="1"/>
    <col min="57" max="58" width="1.77734375" style="2" customWidth="1"/>
    <col min="59" max="16384" width="8.88671875" style="2"/>
  </cols>
  <sheetData>
    <row r="1" spans="1:58" s="33" customFormat="1" x14ac:dyDescent="0.25">
      <c r="A1" s="30"/>
      <c r="B1" s="30"/>
      <c r="C1" s="30"/>
      <c r="D1" s="3" t="s">
        <v>57</v>
      </c>
      <c r="E1" s="30"/>
      <c r="F1" s="58"/>
      <c r="G1" s="31"/>
      <c r="H1" s="30"/>
      <c r="I1" s="30"/>
      <c r="J1" s="30"/>
      <c r="K1" s="30"/>
      <c r="L1" s="30"/>
      <c r="M1" s="5"/>
      <c r="N1" s="30"/>
      <c r="O1" s="30"/>
      <c r="P1" s="30"/>
      <c r="Q1" s="30"/>
      <c r="R1" s="30"/>
      <c r="S1" s="31"/>
      <c r="T1" s="30"/>
      <c r="U1" s="31"/>
      <c r="V1" s="30"/>
      <c r="W1" s="32"/>
      <c r="X1" s="30"/>
      <c r="Y1" s="5"/>
      <c r="Z1" s="104"/>
      <c r="AA1" s="105">
        <v>1</v>
      </c>
      <c r="AB1" s="105">
        <v>2</v>
      </c>
      <c r="AC1" s="105">
        <v>3</v>
      </c>
      <c r="AD1" s="105">
        <v>4</v>
      </c>
      <c r="AE1" s="105">
        <v>5</v>
      </c>
      <c r="AF1" s="105">
        <v>6</v>
      </c>
      <c r="AG1" s="105">
        <v>7</v>
      </c>
      <c r="AH1" s="105">
        <v>8</v>
      </c>
      <c r="AI1" s="105">
        <v>9</v>
      </c>
      <c r="AJ1" s="105">
        <v>10</v>
      </c>
      <c r="AK1" s="105">
        <v>11</v>
      </c>
      <c r="AL1" s="105">
        <v>12</v>
      </c>
      <c r="AM1" s="105">
        <v>13</v>
      </c>
      <c r="AN1" s="105">
        <v>14</v>
      </c>
      <c r="AO1" s="105">
        <v>15</v>
      </c>
      <c r="AP1" s="105">
        <v>16</v>
      </c>
      <c r="AQ1" s="105">
        <v>17</v>
      </c>
      <c r="AR1" s="105">
        <v>18</v>
      </c>
      <c r="AS1" s="105">
        <v>19</v>
      </c>
      <c r="AT1" s="105">
        <v>20</v>
      </c>
      <c r="AU1" s="105">
        <v>21</v>
      </c>
      <c r="AV1" s="105">
        <v>22</v>
      </c>
      <c r="AW1" s="105">
        <v>23</v>
      </c>
      <c r="AX1" s="105">
        <v>24</v>
      </c>
      <c r="AY1" s="105">
        <v>25</v>
      </c>
      <c r="AZ1" s="105">
        <v>26</v>
      </c>
      <c r="BA1" s="105">
        <v>27</v>
      </c>
      <c r="BB1" s="105">
        <v>28</v>
      </c>
      <c r="BC1" s="105">
        <v>29</v>
      </c>
      <c r="BD1" s="106">
        <v>30</v>
      </c>
      <c r="BE1" s="30"/>
      <c r="BF1" s="30"/>
    </row>
    <row r="2" spans="1:58" x14ac:dyDescent="0.25">
      <c r="A2" s="1"/>
      <c r="B2" s="1"/>
      <c r="C2" s="1"/>
      <c r="D2" s="3" t="s">
        <v>146</v>
      </c>
      <c r="E2" s="1"/>
      <c r="F2" s="58"/>
      <c r="G2" s="5"/>
      <c r="H2" s="1"/>
      <c r="I2" s="1"/>
      <c r="J2" s="1"/>
      <c r="K2" s="1"/>
      <c r="L2" s="1"/>
      <c r="M2" s="5"/>
      <c r="N2" s="1"/>
      <c r="O2" s="1"/>
      <c r="P2" s="1"/>
      <c r="Q2" s="1"/>
      <c r="R2" s="1"/>
      <c r="S2" s="5"/>
      <c r="T2" s="1"/>
      <c r="U2" s="25"/>
      <c r="V2" s="1"/>
      <c r="W2" s="3"/>
      <c r="X2" s="1"/>
      <c r="Y2" s="5"/>
      <c r="Z2" s="107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9"/>
      <c r="BE2" s="1"/>
      <c r="BF2" s="1"/>
    </row>
    <row r="3" spans="1:58" x14ac:dyDescent="0.25">
      <c r="A3" s="1"/>
      <c r="B3" s="1"/>
      <c r="C3" s="1"/>
      <c r="D3" s="3"/>
      <c r="E3" s="1"/>
      <c r="F3" s="58"/>
      <c r="G3" s="5"/>
      <c r="H3" s="1"/>
      <c r="I3" s="1"/>
      <c r="J3" s="1"/>
      <c r="K3" s="5" t="s">
        <v>147</v>
      </c>
      <c r="L3" s="1"/>
      <c r="M3" s="5"/>
      <c r="N3" s="1"/>
      <c r="O3" s="1"/>
      <c r="P3" s="1"/>
      <c r="Q3" s="1"/>
      <c r="R3" s="1"/>
      <c r="S3" s="5"/>
      <c r="T3" s="1"/>
      <c r="U3" s="25"/>
      <c r="V3" s="1"/>
      <c r="W3" s="3"/>
      <c r="X3" s="1"/>
      <c r="Y3" s="5"/>
      <c r="Z3" s="107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9"/>
      <c r="BE3" s="1"/>
      <c r="BF3" s="1"/>
    </row>
    <row r="4" spans="1:58" ht="12.6" thickBot="1" x14ac:dyDescent="0.3">
      <c r="A4" s="1"/>
      <c r="B4" s="1"/>
      <c r="C4" s="1"/>
      <c r="D4" s="1"/>
      <c r="E4" s="1"/>
      <c r="F4" s="58"/>
      <c r="G4" s="5"/>
      <c r="H4" s="1"/>
      <c r="I4" s="1"/>
      <c r="J4" s="1"/>
      <c r="K4" s="1"/>
      <c r="L4" s="1"/>
      <c r="M4" s="5"/>
      <c r="N4" s="1"/>
      <c r="O4" s="1"/>
      <c r="P4" s="1"/>
      <c r="Q4" s="1"/>
      <c r="R4" s="1"/>
      <c r="S4" s="5"/>
      <c r="T4" s="1"/>
      <c r="U4" s="25"/>
      <c r="V4" s="1"/>
      <c r="W4" s="3"/>
      <c r="X4" s="1"/>
      <c r="Y4" s="5"/>
      <c r="Z4" s="107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9"/>
      <c r="BE4" s="1"/>
      <c r="BF4" s="1"/>
    </row>
    <row r="5" spans="1:58" x14ac:dyDescent="0.25">
      <c r="A5" s="1"/>
      <c r="B5" s="1"/>
      <c r="C5" s="1"/>
      <c r="D5" s="1"/>
      <c r="E5" s="1"/>
      <c r="F5" s="59"/>
      <c r="G5" s="56"/>
      <c r="H5" s="1"/>
      <c r="I5" s="1"/>
      <c r="J5" s="1"/>
      <c r="K5" s="1"/>
      <c r="L5" s="1"/>
      <c r="M5" s="5"/>
      <c r="N5" s="1"/>
      <c r="O5" s="1"/>
      <c r="P5" s="1"/>
      <c r="Q5" s="1"/>
      <c r="R5" s="1"/>
      <c r="S5" s="5"/>
      <c r="T5" s="1"/>
      <c r="U5" s="25"/>
      <c r="V5" s="1"/>
      <c r="W5" s="226"/>
      <c r="X5" s="1"/>
      <c r="Y5" s="5"/>
      <c r="Z5" s="107"/>
      <c r="AA5" s="108" t="s">
        <v>61</v>
      </c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9"/>
      <c r="BE5" s="1"/>
      <c r="BF5" s="1"/>
    </row>
    <row r="6" spans="1:58" s="4" customFormat="1" ht="12.6" thickBot="1" x14ac:dyDescent="0.3">
      <c r="A6" s="3"/>
      <c r="B6" s="3"/>
      <c r="C6" s="3"/>
      <c r="D6" s="3"/>
      <c r="E6" s="3" t="s">
        <v>0</v>
      </c>
      <c r="F6" s="60"/>
      <c r="G6" s="57"/>
      <c r="H6" s="3" t="s">
        <v>1</v>
      </c>
      <c r="I6" s="3"/>
      <c r="J6" s="3"/>
      <c r="K6" s="3"/>
      <c r="L6" s="3"/>
      <c r="M6" s="5"/>
      <c r="N6" s="3" t="s">
        <v>2</v>
      </c>
      <c r="O6" s="3"/>
      <c r="P6" s="3"/>
      <c r="Q6" s="3" t="s">
        <v>3</v>
      </c>
      <c r="R6" s="3"/>
      <c r="S6" s="5"/>
      <c r="T6" s="3" t="s">
        <v>4</v>
      </c>
      <c r="U6" s="25"/>
      <c r="V6" s="3"/>
      <c r="W6" s="9" t="s">
        <v>5</v>
      </c>
      <c r="X6" s="3"/>
      <c r="Y6" s="5"/>
      <c r="Z6" s="135" t="s">
        <v>6</v>
      </c>
      <c r="AA6" s="136">
        <v>44440</v>
      </c>
      <c r="AB6" s="110">
        <v>44470</v>
      </c>
      <c r="AC6" s="110">
        <v>44501</v>
      </c>
      <c r="AD6" s="110">
        <v>44531</v>
      </c>
      <c r="AE6" s="110">
        <v>44562</v>
      </c>
      <c r="AF6" s="110">
        <v>44593</v>
      </c>
      <c r="AG6" s="110">
        <v>44621</v>
      </c>
      <c r="AH6" s="110">
        <v>44652</v>
      </c>
      <c r="AI6" s="110">
        <v>44682</v>
      </c>
      <c r="AJ6" s="110">
        <v>44713</v>
      </c>
      <c r="AK6" s="110">
        <v>44743</v>
      </c>
      <c r="AL6" s="110">
        <v>44774</v>
      </c>
      <c r="AM6" s="110">
        <v>44805</v>
      </c>
      <c r="AN6" s="110">
        <v>44835</v>
      </c>
      <c r="AO6" s="110">
        <v>44866</v>
      </c>
      <c r="AP6" s="110">
        <v>44896</v>
      </c>
      <c r="AQ6" s="110">
        <v>44927</v>
      </c>
      <c r="AR6" s="110">
        <v>44958</v>
      </c>
      <c r="AS6" s="110">
        <v>44986</v>
      </c>
      <c r="AT6" s="110">
        <v>45017</v>
      </c>
      <c r="AU6" s="110">
        <v>45047</v>
      </c>
      <c r="AV6" s="110">
        <v>45078</v>
      </c>
      <c r="AW6" s="110">
        <v>45108</v>
      </c>
      <c r="AX6" s="110">
        <v>45139</v>
      </c>
      <c r="AY6" s="110" t="s">
        <v>149</v>
      </c>
      <c r="AZ6" s="110" t="s">
        <v>149</v>
      </c>
      <c r="BA6" s="110" t="s">
        <v>149</v>
      </c>
      <c r="BB6" s="110" t="s">
        <v>149</v>
      </c>
      <c r="BC6" s="110" t="s">
        <v>149</v>
      </c>
      <c r="BD6" s="111" t="s">
        <v>149</v>
      </c>
      <c r="BE6" s="3"/>
      <c r="BF6" s="3"/>
    </row>
    <row r="7" spans="1:58" ht="4.05" customHeight="1" x14ac:dyDescent="0.25">
      <c r="A7" s="1"/>
      <c r="B7" s="1"/>
      <c r="C7" s="1"/>
      <c r="D7" s="1"/>
      <c r="E7" s="14"/>
      <c r="F7" s="61"/>
      <c r="G7" s="15"/>
      <c r="H7" s="14"/>
      <c r="I7" s="14"/>
      <c r="J7" s="14"/>
      <c r="K7" s="14"/>
      <c r="L7" s="14"/>
      <c r="M7" s="15"/>
      <c r="N7" s="14"/>
      <c r="O7" s="14"/>
      <c r="P7" s="14"/>
      <c r="Q7" s="14"/>
      <c r="R7" s="14"/>
      <c r="S7" s="15"/>
      <c r="T7" s="14"/>
      <c r="U7" s="26"/>
      <c r="V7" s="14"/>
      <c r="W7" s="16"/>
      <c r="X7" s="14"/>
      <c r="Y7" s="15"/>
      <c r="Z7" s="112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4"/>
      <c r="BE7" s="1"/>
      <c r="BF7" s="1"/>
    </row>
    <row r="8" spans="1:58" ht="7.05" customHeight="1" x14ac:dyDescent="0.25">
      <c r="A8" s="1"/>
      <c r="B8" s="1"/>
      <c r="C8" s="1"/>
      <c r="D8" s="1"/>
      <c r="E8" s="1"/>
      <c r="F8" s="58"/>
      <c r="G8" s="5"/>
      <c r="H8" s="1"/>
      <c r="I8" s="1"/>
      <c r="J8" s="1"/>
      <c r="K8" s="1"/>
      <c r="L8" s="1"/>
      <c r="M8" s="5"/>
      <c r="N8" s="1"/>
      <c r="O8" s="1"/>
      <c r="P8" s="1"/>
      <c r="Q8" s="1"/>
      <c r="R8" s="1"/>
      <c r="S8" s="5"/>
      <c r="T8" s="1"/>
      <c r="U8" s="25"/>
      <c r="V8" s="1"/>
      <c r="W8" s="3"/>
      <c r="X8" s="1"/>
      <c r="Y8" s="5"/>
      <c r="Z8" s="107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9"/>
      <c r="BE8" s="1"/>
      <c r="BF8" s="1"/>
    </row>
    <row r="9" spans="1:58" s="4" customFormat="1" x14ac:dyDescent="0.25">
      <c r="A9" s="3"/>
      <c r="B9" s="3"/>
      <c r="C9" s="3"/>
      <c r="D9" s="3"/>
      <c r="E9" s="3"/>
      <c r="F9" s="62"/>
      <c r="G9" s="5" t="s">
        <v>7</v>
      </c>
      <c r="H9" s="3" t="s">
        <v>58</v>
      </c>
      <c r="I9" s="3"/>
      <c r="J9" s="3"/>
      <c r="K9" s="3"/>
      <c r="L9" s="3"/>
      <c r="M9" s="5"/>
      <c r="N9" s="3"/>
      <c r="O9" s="3"/>
      <c r="P9" s="3"/>
      <c r="Q9" s="3" t="s">
        <v>59</v>
      </c>
      <c r="R9" s="3"/>
      <c r="S9" s="5" t="s">
        <v>7</v>
      </c>
      <c r="T9" s="103">
        <v>44440</v>
      </c>
      <c r="U9" s="25"/>
      <c r="V9" s="3"/>
      <c r="W9" s="12"/>
      <c r="X9" s="12"/>
      <c r="Y9" s="54"/>
      <c r="Z9" s="115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7"/>
      <c r="BE9" s="3"/>
      <c r="BF9" s="3"/>
    </row>
    <row r="10" spans="1:58" ht="7.05" customHeight="1" x14ac:dyDescent="0.25">
      <c r="A10" s="1"/>
      <c r="B10" s="1"/>
      <c r="C10" s="1"/>
      <c r="D10" s="1"/>
      <c r="E10" s="1"/>
      <c r="F10" s="58"/>
      <c r="G10" s="5"/>
      <c r="H10" s="1"/>
      <c r="I10" s="1"/>
      <c r="J10" s="1"/>
      <c r="K10" s="1"/>
      <c r="L10" s="1"/>
      <c r="M10" s="5"/>
      <c r="N10" s="1"/>
      <c r="O10" s="1"/>
      <c r="P10" s="1"/>
      <c r="Q10" s="1"/>
      <c r="R10" s="1"/>
      <c r="S10" s="5"/>
      <c r="T10" s="1"/>
      <c r="U10" s="25"/>
      <c r="V10" s="1"/>
      <c r="W10" s="12"/>
      <c r="X10" s="10"/>
      <c r="Y10" s="54"/>
      <c r="Z10" s="118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20"/>
      <c r="BE10" s="1"/>
      <c r="BF10" s="1"/>
    </row>
    <row r="11" spans="1:58" x14ac:dyDescent="0.25">
      <c r="A11" s="1"/>
      <c r="B11" s="1"/>
      <c r="C11" s="1"/>
      <c r="D11" s="1"/>
      <c r="E11" s="1"/>
      <c r="F11" s="58"/>
      <c r="G11" s="5" t="s">
        <v>7</v>
      </c>
      <c r="H11" s="3" t="s">
        <v>8</v>
      </c>
      <c r="I11" s="3"/>
      <c r="J11" s="3"/>
      <c r="K11" s="3"/>
      <c r="L11" s="3"/>
      <c r="M11" s="5"/>
      <c r="N11" s="3"/>
      <c r="O11" s="3"/>
      <c r="P11" s="3"/>
      <c r="Q11" s="3" t="s">
        <v>60</v>
      </c>
      <c r="R11" s="3"/>
      <c r="S11" s="5" t="s">
        <v>7</v>
      </c>
      <c r="T11" s="11">
        <v>24</v>
      </c>
      <c r="U11" s="25"/>
      <c r="V11" s="1"/>
      <c r="W11" s="12"/>
      <c r="X11" s="10"/>
      <c r="Y11" s="54"/>
      <c r="Z11" s="118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1"/>
      <c r="BF11" s="1"/>
    </row>
    <row r="12" spans="1:58" ht="4.05" customHeight="1" x14ac:dyDescent="0.25">
      <c r="A12" s="1"/>
      <c r="B12" s="1"/>
      <c r="C12" s="1"/>
      <c r="D12" s="1"/>
      <c r="E12" s="1"/>
      <c r="F12" s="58"/>
      <c r="G12" s="5"/>
      <c r="H12" s="14"/>
      <c r="I12" s="14"/>
      <c r="J12" s="14"/>
      <c r="K12" s="14"/>
      <c r="L12" s="14"/>
      <c r="M12" s="15"/>
      <c r="N12" s="14"/>
      <c r="O12" s="14"/>
      <c r="P12" s="14"/>
      <c r="Q12" s="14"/>
      <c r="R12" s="14"/>
      <c r="S12" s="15"/>
      <c r="T12" s="14"/>
      <c r="U12" s="25"/>
      <c r="V12" s="1"/>
      <c r="W12" s="12"/>
      <c r="X12" s="10"/>
      <c r="Y12" s="54"/>
      <c r="Z12" s="118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20"/>
      <c r="BE12" s="1"/>
      <c r="BF12" s="1"/>
    </row>
    <row r="13" spans="1:58" ht="7.05" customHeight="1" x14ac:dyDescent="0.25">
      <c r="A13" s="1"/>
      <c r="B13" s="1"/>
      <c r="C13" s="1"/>
      <c r="D13" s="1"/>
      <c r="E13" s="1"/>
      <c r="F13" s="58">
        <v>0</v>
      </c>
      <c r="G13" s="5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5"/>
      <c r="T13" s="1"/>
      <c r="U13" s="25"/>
      <c r="V13" s="1"/>
      <c r="W13" s="12"/>
      <c r="X13" s="10"/>
      <c r="Y13" s="54"/>
      <c r="Z13" s="118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20"/>
      <c r="BE13" s="1"/>
      <c r="BF13" s="1"/>
    </row>
    <row r="14" spans="1:58" x14ac:dyDescent="0.25">
      <c r="A14" s="1"/>
      <c r="B14" s="1"/>
      <c r="C14" s="1"/>
      <c r="D14" s="1"/>
      <c r="E14" s="1"/>
      <c r="F14" s="58"/>
      <c r="G14" s="5" t="s">
        <v>7</v>
      </c>
      <c r="H14" s="3" t="s">
        <v>142</v>
      </c>
      <c r="I14" s="3"/>
      <c r="J14" s="3"/>
      <c r="K14" s="3"/>
      <c r="L14" s="3"/>
      <c r="M14" s="5"/>
      <c r="N14" s="3"/>
      <c r="O14" s="3"/>
      <c r="P14" s="3"/>
      <c r="Q14" s="3" t="s">
        <v>145</v>
      </c>
      <c r="R14" s="3"/>
      <c r="S14" s="5" t="s">
        <v>7</v>
      </c>
      <c r="T14" s="225" t="s">
        <v>144</v>
      </c>
      <c r="U14" s="25"/>
      <c r="V14" s="1"/>
      <c r="W14" s="12"/>
      <c r="X14" s="10"/>
      <c r="Y14" s="54"/>
      <c r="Z14" s="118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20"/>
      <c r="BE14" s="1"/>
      <c r="BF14" s="1"/>
    </row>
    <row r="15" spans="1:58" ht="4.05" customHeight="1" x14ac:dyDescent="0.25">
      <c r="A15" s="1"/>
      <c r="B15" s="1"/>
      <c r="C15" s="1"/>
      <c r="D15" s="1"/>
      <c r="E15" s="1"/>
      <c r="F15" s="58"/>
      <c r="G15" s="5"/>
      <c r="H15" s="14"/>
      <c r="I15" s="14"/>
      <c r="J15" s="14"/>
      <c r="K15" s="14"/>
      <c r="L15" s="14"/>
      <c r="M15" s="15"/>
      <c r="N15" s="14"/>
      <c r="O15" s="14"/>
      <c r="P15" s="14"/>
      <c r="Q15" s="14"/>
      <c r="R15" s="14"/>
      <c r="S15" s="15"/>
      <c r="T15" s="14"/>
      <c r="U15" s="25"/>
      <c r="V15" s="1"/>
      <c r="W15" s="12"/>
      <c r="X15" s="10"/>
      <c r="Y15" s="54"/>
      <c r="Z15" s="118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20"/>
      <c r="BE15" s="1"/>
      <c r="BF15" s="1"/>
    </row>
    <row r="16" spans="1:58" ht="7.05" customHeight="1" x14ac:dyDescent="0.25">
      <c r="A16" s="1"/>
      <c r="B16" s="1"/>
      <c r="C16" s="1"/>
      <c r="D16" s="1"/>
      <c r="E16" s="1"/>
      <c r="F16" s="58">
        <v>0</v>
      </c>
      <c r="G16" s="5"/>
      <c r="H16" s="1"/>
      <c r="I16" s="1"/>
      <c r="J16" s="1"/>
      <c r="K16" s="1"/>
      <c r="L16" s="1"/>
      <c r="M16" s="5"/>
      <c r="N16" s="1"/>
      <c r="O16" s="1"/>
      <c r="P16" s="1"/>
      <c r="Q16" s="1"/>
      <c r="R16" s="1"/>
      <c r="S16" s="5"/>
      <c r="T16" s="1"/>
      <c r="U16" s="25"/>
      <c r="V16" s="1"/>
      <c r="W16" s="12"/>
      <c r="X16" s="10"/>
      <c r="Y16" s="54"/>
      <c r="Z16" s="118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20"/>
      <c r="BE16" s="1"/>
      <c r="BF16" s="1"/>
    </row>
    <row r="17" spans="1:58" s="4" customFormat="1" x14ac:dyDescent="0.25">
      <c r="A17" s="3"/>
      <c r="B17" s="3"/>
      <c r="C17" s="3"/>
      <c r="D17" s="3"/>
      <c r="E17" s="3"/>
      <c r="F17" s="62">
        <v>0</v>
      </c>
      <c r="G17" s="17" t="s">
        <v>7</v>
      </c>
      <c r="H17" s="3" t="s">
        <v>64</v>
      </c>
      <c r="I17" s="3"/>
      <c r="J17" s="3"/>
      <c r="K17" s="3"/>
      <c r="L17" s="3"/>
      <c r="M17" s="5"/>
      <c r="N17" s="3" t="s">
        <v>5</v>
      </c>
      <c r="O17" s="3"/>
      <c r="P17" s="3"/>
      <c r="Q17" s="3" t="s">
        <v>67</v>
      </c>
      <c r="R17" s="3"/>
      <c r="S17" s="5"/>
      <c r="T17" s="3"/>
      <c r="U17" s="25"/>
      <c r="V17" s="3"/>
      <c r="W17" s="12">
        <v>832854282.67278194</v>
      </c>
      <c r="X17" s="12"/>
      <c r="Y17" s="54"/>
      <c r="Z17" s="115"/>
      <c r="AA17" s="116">
        <v>1922800</v>
      </c>
      <c r="AB17" s="116">
        <v>4524208</v>
      </c>
      <c r="AC17" s="116">
        <v>6670124.9655360002</v>
      </c>
      <c r="AD17" s="116">
        <v>8698278.6783359982</v>
      </c>
      <c r="AE17" s="116">
        <v>10744623.727148</v>
      </c>
      <c r="AF17" s="116">
        <v>12998862.545620721</v>
      </c>
      <c r="AG17" s="116">
        <v>15274749.988575596</v>
      </c>
      <c r="AH17" s="116">
        <v>17672387.720519122</v>
      </c>
      <c r="AI17" s="116">
        <v>20379698.872603238</v>
      </c>
      <c r="AJ17" s="116">
        <v>23035747.478797354</v>
      </c>
      <c r="AK17" s="116">
        <v>25828862.590207599</v>
      </c>
      <c r="AL17" s="116">
        <v>29101929.18222183</v>
      </c>
      <c r="AM17" s="116">
        <v>32185981.738789137</v>
      </c>
      <c r="AN17" s="116">
        <v>35424366.966744564</v>
      </c>
      <c r="AO17" s="116">
        <v>39368511.696887925</v>
      </c>
      <c r="AP17" s="116">
        <v>42934522.100956962</v>
      </c>
      <c r="AQ17" s="116">
        <v>46674350.928794354</v>
      </c>
      <c r="AR17" s="116">
        <v>51407522.981368482</v>
      </c>
      <c r="AS17" s="116">
        <v>55516404.457489043</v>
      </c>
      <c r="AT17" s="116">
        <v>59821119.981856212</v>
      </c>
      <c r="AU17" s="116">
        <v>65475383.250402525</v>
      </c>
      <c r="AV17" s="116">
        <v>70195984.819918349</v>
      </c>
      <c r="AW17" s="116">
        <v>75137323.395867229</v>
      </c>
      <c r="AX17" s="116">
        <v>81860536.604141533</v>
      </c>
      <c r="AY17" s="116">
        <v>0</v>
      </c>
      <c r="AZ17" s="116">
        <v>0</v>
      </c>
      <c r="BA17" s="116">
        <v>0</v>
      </c>
      <c r="BB17" s="116">
        <v>0</v>
      </c>
      <c r="BC17" s="116">
        <v>0</v>
      </c>
      <c r="BD17" s="117">
        <v>0</v>
      </c>
      <c r="BE17" s="3"/>
      <c r="BF17" s="3"/>
    </row>
    <row r="18" spans="1:58" s="44" customFormat="1" x14ac:dyDescent="0.25">
      <c r="A18" s="40"/>
      <c r="B18" s="40"/>
      <c r="C18" s="40"/>
      <c r="D18" s="40"/>
      <c r="E18" s="40"/>
      <c r="F18" s="62">
        <v>0</v>
      </c>
      <c r="G18" s="41" t="s">
        <v>7</v>
      </c>
      <c r="H18" s="40" t="s">
        <v>85</v>
      </c>
      <c r="I18" s="40"/>
      <c r="J18" s="40"/>
      <c r="K18" s="40"/>
      <c r="L18" s="40"/>
      <c r="M18" s="42"/>
      <c r="N18" s="40" t="s">
        <v>5</v>
      </c>
      <c r="O18" s="40"/>
      <c r="P18" s="40"/>
      <c r="Q18" s="40" t="s">
        <v>67</v>
      </c>
      <c r="R18" s="40"/>
      <c r="S18" s="42"/>
      <c r="T18" s="40"/>
      <c r="U18" s="42"/>
      <c r="V18" s="40"/>
      <c r="W18" s="43">
        <v>168016839.02455303</v>
      </c>
      <c r="X18" s="43"/>
      <c r="Y18" s="167"/>
      <c r="Z18" s="128"/>
      <c r="AA18" s="129">
        <v>0</v>
      </c>
      <c r="AB18" s="129">
        <v>825599.99999999988</v>
      </c>
      <c r="AC18" s="129">
        <v>1380816</v>
      </c>
      <c r="AD18" s="129">
        <v>1863286.4</v>
      </c>
      <c r="AE18" s="129">
        <v>2304581.7695999998</v>
      </c>
      <c r="AF18" s="129">
        <v>2802999.7658239999</v>
      </c>
      <c r="AG18" s="129">
        <v>3302087.0810691202</v>
      </c>
      <c r="AH18" s="129">
        <v>3821606.911054675</v>
      </c>
      <c r="AI18" s="129">
        <v>4362301.9467978952</v>
      </c>
      <c r="AJ18" s="129">
        <v>4924943.1313425228</v>
      </c>
      <c r="AK18" s="129">
        <v>5510330.8504386535</v>
      </c>
      <c r="AL18" s="129">
        <v>6119296.1788860559</v>
      </c>
      <c r="AM18" s="129">
        <v>6752702.1853455529</v>
      </c>
      <c r="AN18" s="129">
        <v>7411445.2985705882</v>
      </c>
      <c r="AO18" s="129">
        <v>8096456.7381665502</v>
      </c>
      <c r="AP18" s="129">
        <v>8808704.0131492317</v>
      </c>
      <c r="AQ18" s="129">
        <v>9549192.4917463344</v>
      </c>
      <c r="AR18" s="129">
        <v>10318967.046067894</v>
      </c>
      <c r="AS18" s="129">
        <v>11119113.775463067</v>
      </c>
      <c r="AT18" s="129">
        <v>11950761.812582757</v>
      </c>
      <c r="AU18" s="129">
        <v>12815085.216380315</v>
      </c>
      <c r="AV18" s="129">
        <v>13713304.956506843</v>
      </c>
      <c r="AW18" s="129">
        <v>14646690.993794098</v>
      </c>
      <c r="AX18" s="129">
        <v>15616564.46176688</v>
      </c>
      <c r="AY18" s="129">
        <v>0</v>
      </c>
      <c r="AZ18" s="129">
        <v>0</v>
      </c>
      <c r="BA18" s="129">
        <v>0</v>
      </c>
      <c r="BB18" s="129">
        <v>0</v>
      </c>
      <c r="BC18" s="129">
        <v>0</v>
      </c>
      <c r="BD18" s="129">
        <v>0</v>
      </c>
      <c r="BE18" s="40"/>
      <c r="BF18" s="40"/>
    </row>
    <row r="19" spans="1:58" s="44" customFormat="1" x14ac:dyDescent="0.25">
      <c r="A19" s="40"/>
      <c r="B19" s="40"/>
      <c r="C19" s="40"/>
      <c r="D19" s="40"/>
      <c r="E19" s="40"/>
      <c r="F19" s="62">
        <v>0</v>
      </c>
      <c r="G19" s="41" t="s">
        <v>7</v>
      </c>
      <c r="H19" s="40" t="s">
        <v>87</v>
      </c>
      <c r="I19" s="40"/>
      <c r="J19" s="40"/>
      <c r="K19" s="40"/>
      <c r="L19" s="40"/>
      <c r="M19" s="42"/>
      <c r="N19" s="40" t="s">
        <v>5</v>
      </c>
      <c r="O19" s="40"/>
      <c r="P19" s="40"/>
      <c r="Q19" s="40" t="s">
        <v>67</v>
      </c>
      <c r="R19" s="40"/>
      <c r="S19" s="42"/>
      <c r="T19" s="40"/>
      <c r="U19" s="42"/>
      <c r="V19" s="40"/>
      <c r="W19" s="43">
        <v>78896347.701833963</v>
      </c>
      <c r="X19" s="43"/>
      <c r="Y19" s="167"/>
      <c r="Z19" s="128"/>
      <c r="AA19" s="129">
        <v>0</v>
      </c>
      <c r="AB19" s="129">
        <v>65738.399999999994</v>
      </c>
      <c r="AC19" s="129">
        <v>157041.424</v>
      </c>
      <c r="AD19" s="129">
        <v>273769.57560000004</v>
      </c>
      <c r="AE19" s="129">
        <v>416519.86821440002</v>
      </c>
      <c r="AF19" s="129">
        <v>586302.08240013605</v>
      </c>
      <c r="AG19" s="129">
        <v>784158.83930296369</v>
      </c>
      <c r="AH19" s="129">
        <v>1011166.6621614073</v>
      </c>
      <c r="AI19" s="129">
        <v>1268437.0748901025</v>
      </c>
      <c r="AJ19" s="129">
        <v>1557117.7392076724</v>
      </c>
      <c r="AK19" s="129">
        <v>1878393.6318397869</v>
      </c>
      <c r="AL19" s="129">
        <v>2233488.2633967642</v>
      </c>
      <c r="AM19" s="129">
        <v>2623664.9405971747</v>
      </c>
      <c r="AN19" s="129">
        <v>3050228.0735845342</v>
      </c>
      <c r="AO19" s="129">
        <v>3514524.5301635386</v>
      </c>
      <c r="AP19" s="129">
        <v>4017945.0388656016</v>
      </c>
      <c r="AQ19" s="129">
        <v>4561925.642840853</v>
      </c>
      <c r="AR19" s="129">
        <v>5147949.2066655438</v>
      </c>
      <c r="AS19" s="129">
        <v>5777546.9782501087</v>
      </c>
      <c r="AT19" s="129">
        <v>6452300.2081343066</v>
      </c>
      <c r="AU19" s="129">
        <v>7173841.8285620213</v>
      </c>
      <c r="AV19" s="129">
        <v>7943858.1948398417</v>
      </c>
      <c r="AW19" s="129">
        <v>8764090.8916006628</v>
      </c>
      <c r="AX19" s="129">
        <v>9636338.6067165211</v>
      </c>
      <c r="AY19" s="129">
        <v>0</v>
      </c>
      <c r="AZ19" s="129">
        <v>0</v>
      </c>
      <c r="BA19" s="129">
        <v>0</v>
      </c>
      <c r="BB19" s="129">
        <v>0</v>
      </c>
      <c r="BC19" s="129">
        <v>0</v>
      </c>
      <c r="BD19" s="129">
        <v>0</v>
      </c>
      <c r="BE19" s="40"/>
      <c r="BF19" s="40"/>
    </row>
    <row r="20" spans="1:58" ht="4.05" customHeight="1" x14ac:dyDescent="0.25">
      <c r="A20" s="1"/>
      <c r="B20" s="1"/>
      <c r="C20" s="1"/>
      <c r="D20" s="1"/>
      <c r="E20" s="1"/>
      <c r="F20" s="58">
        <v>0</v>
      </c>
      <c r="G20" s="5"/>
      <c r="H20" s="18"/>
      <c r="I20" s="18"/>
      <c r="J20" s="18"/>
      <c r="K20" s="18"/>
      <c r="L20" s="1"/>
      <c r="M20" s="5"/>
      <c r="N20" s="18"/>
      <c r="O20" s="1"/>
      <c r="P20" s="1"/>
      <c r="Q20" s="1"/>
      <c r="R20" s="1"/>
      <c r="S20" s="5"/>
      <c r="T20" s="1"/>
      <c r="U20" s="25"/>
      <c r="V20" s="1"/>
      <c r="W20" s="18"/>
      <c r="X20" s="10"/>
      <c r="Y20" s="54"/>
      <c r="Z20" s="118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2"/>
      <c r="BE20" s="1"/>
      <c r="BF20" s="1"/>
    </row>
    <row r="21" spans="1:58" s="4" customFormat="1" x14ac:dyDescent="0.25">
      <c r="A21" s="3"/>
      <c r="B21" s="3"/>
      <c r="C21" s="3"/>
      <c r="D21" s="3"/>
      <c r="E21" s="3"/>
      <c r="F21" s="62">
        <v>0</v>
      </c>
      <c r="G21" s="17" t="s">
        <v>7</v>
      </c>
      <c r="H21" s="3" t="s">
        <v>82</v>
      </c>
      <c r="I21" s="3"/>
      <c r="J21" s="3"/>
      <c r="K21" s="3"/>
      <c r="L21" s="3"/>
      <c r="M21" s="5"/>
      <c r="N21" s="3" t="s">
        <v>5</v>
      </c>
      <c r="O21" s="3"/>
      <c r="P21" s="3"/>
      <c r="Q21" s="3" t="s">
        <v>67</v>
      </c>
      <c r="R21" s="3"/>
      <c r="S21" s="5"/>
      <c r="T21" s="3"/>
      <c r="U21" s="25"/>
      <c r="V21" s="3"/>
      <c r="W21" s="12">
        <v>753957934.97094798</v>
      </c>
      <c r="X21" s="12"/>
      <c r="Y21" s="54"/>
      <c r="Z21" s="115"/>
      <c r="AA21" s="116">
        <v>1922800</v>
      </c>
      <c r="AB21" s="116">
        <v>4458469.5999999996</v>
      </c>
      <c r="AC21" s="116">
        <v>6513083.5415359996</v>
      </c>
      <c r="AD21" s="116">
        <v>8424509.102736</v>
      </c>
      <c r="AE21" s="116">
        <v>10328103.8589336</v>
      </c>
      <c r="AF21" s="116">
        <v>12412560.463220583</v>
      </c>
      <c r="AG21" s="116">
        <v>14490591.149272634</v>
      </c>
      <c r="AH21" s="116">
        <v>16661221.058357716</v>
      </c>
      <c r="AI21" s="116">
        <v>19111261.797713134</v>
      </c>
      <c r="AJ21" s="116">
        <v>21478629.739589684</v>
      </c>
      <c r="AK21" s="116">
        <v>23950468.95836781</v>
      </c>
      <c r="AL21" s="116">
        <v>26868440.918825068</v>
      </c>
      <c r="AM21" s="116">
        <v>29562316.798191965</v>
      </c>
      <c r="AN21" s="116">
        <v>32374138.89316003</v>
      </c>
      <c r="AO21" s="116">
        <v>35853987.166724399</v>
      </c>
      <c r="AP21" s="116">
        <v>38916577.062091365</v>
      </c>
      <c r="AQ21" s="116">
        <v>42112425.285953507</v>
      </c>
      <c r="AR21" s="116">
        <v>46259573.774702944</v>
      </c>
      <c r="AS21" s="116">
        <v>49738857.479238942</v>
      </c>
      <c r="AT21" s="116">
        <v>53368819.773721911</v>
      </c>
      <c r="AU21" s="116">
        <v>58301541.421840504</v>
      </c>
      <c r="AV21" s="116">
        <v>62252126.625078514</v>
      </c>
      <c r="AW21" s="116">
        <v>66373232.504266575</v>
      </c>
      <c r="AX21" s="116">
        <v>72224197.99742502</v>
      </c>
      <c r="AY21" s="116">
        <v>0</v>
      </c>
      <c r="AZ21" s="116">
        <v>0</v>
      </c>
      <c r="BA21" s="116">
        <v>0</v>
      </c>
      <c r="BB21" s="116">
        <v>0</v>
      </c>
      <c r="BC21" s="116">
        <v>0</v>
      </c>
      <c r="BD21" s="117">
        <v>0</v>
      </c>
      <c r="BE21" s="3"/>
      <c r="BF21" s="3"/>
    </row>
    <row r="22" spans="1:58" ht="7.05" customHeight="1" x14ac:dyDescent="0.25">
      <c r="A22" s="1"/>
      <c r="B22" s="1"/>
      <c r="C22" s="1"/>
      <c r="D22" s="1"/>
      <c r="E22" s="1"/>
      <c r="F22" s="58"/>
      <c r="G22" s="5"/>
      <c r="H22" s="14"/>
      <c r="I22" s="14"/>
      <c r="J22" s="14"/>
      <c r="K22" s="14"/>
      <c r="L22" s="14"/>
      <c r="M22" s="15"/>
      <c r="N22" s="14"/>
      <c r="O22" s="14"/>
      <c r="P22" s="14"/>
      <c r="Q22" s="14"/>
      <c r="R22" s="14"/>
      <c r="S22" s="15"/>
      <c r="T22" s="14"/>
      <c r="U22" s="25"/>
      <c r="V22" s="1"/>
      <c r="W22" s="12"/>
      <c r="X22" s="10"/>
      <c r="Y22" s="54"/>
      <c r="Z22" s="118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20"/>
      <c r="BE22" s="1"/>
      <c r="BF22" s="1"/>
    </row>
    <row r="23" spans="1:58" ht="12.6" thickBot="1" x14ac:dyDescent="0.3">
      <c r="A23" s="1"/>
      <c r="B23" s="1"/>
      <c r="C23" s="1"/>
      <c r="D23" s="1"/>
      <c r="E23" s="1"/>
      <c r="F23" s="58"/>
      <c r="G23" s="5" t="s">
        <v>7</v>
      </c>
      <c r="H23" s="1"/>
      <c r="I23" s="1" t="s">
        <v>65</v>
      </c>
      <c r="J23" s="1"/>
      <c r="K23" s="1"/>
      <c r="L23" s="1"/>
      <c r="M23" s="5" t="s">
        <v>7</v>
      </c>
      <c r="N23" s="166" t="s">
        <v>63</v>
      </c>
      <c r="O23" s="1"/>
      <c r="P23" s="1"/>
      <c r="Q23" s="1" t="s">
        <v>9</v>
      </c>
      <c r="R23" s="1"/>
      <c r="S23" s="5" t="s">
        <v>7</v>
      </c>
      <c r="T23" s="19">
        <v>2</v>
      </c>
      <c r="U23" s="25"/>
      <c r="V23" s="1"/>
      <c r="W23" s="12"/>
      <c r="X23" s="10"/>
      <c r="Y23" s="54"/>
      <c r="Z23" s="118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20"/>
      <c r="BE23" s="1"/>
      <c r="BF23" s="1"/>
    </row>
    <row r="24" spans="1:58" ht="4.05" customHeight="1" thickTop="1" x14ac:dyDescent="0.25">
      <c r="A24" s="1"/>
      <c r="B24" s="1"/>
      <c r="C24" s="1"/>
      <c r="D24" s="1"/>
      <c r="E24" s="1"/>
      <c r="F24" s="58"/>
      <c r="G24" s="5"/>
      <c r="H24" s="1"/>
      <c r="I24" s="1"/>
      <c r="J24" s="1"/>
      <c r="K24" s="1"/>
      <c r="L24" s="1"/>
      <c r="M24" s="5"/>
      <c r="N24" s="50"/>
      <c r="O24" s="1"/>
      <c r="P24" s="1"/>
      <c r="Q24" s="1"/>
      <c r="R24" s="1"/>
      <c r="S24" s="5"/>
      <c r="T24" s="1"/>
      <c r="U24" s="25"/>
      <c r="V24" s="1"/>
      <c r="W24" s="12"/>
      <c r="X24" s="10"/>
      <c r="Y24" s="54"/>
      <c r="Z24" s="118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20"/>
      <c r="BE24" s="1"/>
      <c r="BF24" s="1"/>
    </row>
    <row r="25" spans="1:58" s="24" customFormat="1" x14ac:dyDescent="0.25">
      <c r="A25" s="20"/>
      <c r="B25" s="20"/>
      <c r="C25" s="20"/>
      <c r="D25" s="20"/>
      <c r="E25" s="20"/>
      <c r="F25" s="63"/>
      <c r="G25" s="21" t="s">
        <v>7</v>
      </c>
      <c r="H25" s="20"/>
      <c r="I25" s="20" t="s">
        <v>66</v>
      </c>
      <c r="J25" s="20"/>
      <c r="K25" s="20"/>
      <c r="L25" s="20"/>
      <c r="M25" s="21"/>
      <c r="N25" s="20"/>
      <c r="O25" s="20"/>
      <c r="P25" s="20"/>
      <c r="Q25" s="20" t="s">
        <v>15</v>
      </c>
      <c r="R25" s="20"/>
      <c r="S25" s="21" t="s">
        <v>7</v>
      </c>
      <c r="T25" s="29" t="s">
        <v>12</v>
      </c>
      <c r="U25" s="27" t="s">
        <v>10</v>
      </c>
      <c r="V25" s="20"/>
      <c r="W25" s="22"/>
      <c r="X25" s="23"/>
      <c r="Y25" s="55"/>
      <c r="Z25" s="123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5"/>
      <c r="BE25" s="20"/>
      <c r="BF25" s="20"/>
    </row>
    <row r="26" spans="1:58" ht="4.05" customHeight="1" x14ac:dyDescent="0.25">
      <c r="A26" s="1"/>
      <c r="B26" s="1"/>
      <c r="C26" s="1"/>
      <c r="D26" s="1"/>
      <c r="E26" s="1"/>
      <c r="F26" s="58"/>
      <c r="G26" s="5"/>
      <c r="H26" s="1"/>
      <c r="I26" s="1"/>
      <c r="J26" s="1"/>
      <c r="K26" s="1"/>
      <c r="L26" s="1"/>
      <c r="M26" s="5"/>
      <c r="N26" s="1"/>
      <c r="O26" s="1"/>
      <c r="P26" s="1"/>
      <c r="Q26" s="1"/>
      <c r="R26" s="1"/>
      <c r="S26" s="5"/>
      <c r="T26" s="1"/>
      <c r="U26" s="25"/>
      <c r="V26" s="1"/>
      <c r="W26" s="12"/>
      <c r="X26" s="10"/>
      <c r="Y26" s="54"/>
      <c r="Z26" s="118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20"/>
      <c r="BE26" s="1"/>
      <c r="BF26" s="1"/>
    </row>
    <row r="27" spans="1:58" s="24" customFormat="1" x14ac:dyDescent="0.25">
      <c r="A27" s="20"/>
      <c r="B27" s="20"/>
      <c r="C27" s="20"/>
      <c r="D27" s="20"/>
      <c r="E27" s="20"/>
      <c r="F27" s="63"/>
      <c r="G27" s="21" t="s">
        <v>7</v>
      </c>
      <c r="H27" s="20"/>
      <c r="I27" s="20" t="s">
        <v>16</v>
      </c>
      <c r="J27" s="20"/>
      <c r="K27" s="20"/>
      <c r="L27" s="20"/>
      <c r="M27" s="21"/>
      <c r="N27" s="20"/>
      <c r="O27" s="20"/>
      <c r="P27" s="20"/>
      <c r="Q27" s="20" t="s">
        <v>150</v>
      </c>
      <c r="R27" s="20"/>
      <c r="S27" s="21" t="s">
        <v>7</v>
      </c>
      <c r="T27" s="36">
        <v>1</v>
      </c>
      <c r="U27" s="27"/>
      <c r="V27" s="20"/>
      <c r="W27" s="22"/>
      <c r="X27" s="23"/>
      <c r="Y27" s="55"/>
      <c r="Z27" s="123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5"/>
      <c r="BE27" s="20"/>
      <c r="BF27" s="20"/>
    </row>
    <row r="28" spans="1:58" ht="4.05" customHeight="1" x14ac:dyDescent="0.25">
      <c r="A28" s="1"/>
      <c r="B28" s="1"/>
      <c r="C28" s="1"/>
      <c r="D28" s="1"/>
      <c r="E28" s="1"/>
      <c r="F28" s="58"/>
      <c r="G28" s="5"/>
      <c r="H28" s="1"/>
      <c r="I28" s="1"/>
      <c r="J28" s="1"/>
      <c r="K28" s="1"/>
      <c r="L28" s="1"/>
      <c r="M28" s="5"/>
      <c r="N28" s="1"/>
      <c r="O28" s="1"/>
      <c r="P28" s="1"/>
      <c r="Q28" s="1"/>
      <c r="R28" s="1"/>
      <c r="S28" s="5"/>
      <c r="T28" s="1"/>
      <c r="U28" s="25"/>
      <c r="V28" s="1"/>
      <c r="W28" s="12"/>
      <c r="X28" s="10"/>
      <c r="Y28" s="54"/>
      <c r="Z28" s="118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20"/>
      <c r="BE28" s="1"/>
      <c r="BF28" s="1"/>
    </row>
    <row r="29" spans="1:58" s="4" customFormat="1" x14ac:dyDescent="0.25">
      <c r="A29" s="3"/>
      <c r="B29" s="3"/>
      <c r="C29" s="3"/>
      <c r="D29" s="3"/>
      <c r="E29" s="3"/>
      <c r="F29" s="62">
        <v>2</v>
      </c>
      <c r="G29" s="5" t="s">
        <v>7</v>
      </c>
      <c r="H29" s="3"/>
      <c r="I29" s="3" t="s">
        <v>151</v>
      </c>
      <c r="J29" s="3"/>
      <c r="K29" s="3"/>
      <c r="L29" s="3"/>
      <c r="M29" s="5"/>
      <c r="N29" s="3"/>
      <c r="O29" s="3"/>
      <c r="P29" s="3"/>
      <c r="Q29" s="3" t="s">
        <v>9</v>
      </c>
      <c r="R29" s="3"/>
      <c r="S29" s="5"/>
      <c r="T29" s="3"/>
      <c r="U29" s="25"/>
      <c r="V29" s="3"/>
      <c r="W29" s="12"/>
      <c r="X29" s="12"/>
      <c r="Y29" s="54"/>
      <c r="Z29" s="115"/>
      <c r="AA29" s="116">
        <v>2</v>
      </c>
      <c r="AB29" s="116">
        <v>3</v>
      </c>
      <c r="AC29" s="116">
        <v>4</v>
      </c>
      <c r="AD29" s="116">
        <v>5</v>
      </c>
      <c r="AE29" s="116">
        <v>6</v>
      </c>
      <c r="AF29" s="116">
        <v>7</v>
      </c>
      <c r="AG29" s="116">
        <v>8</v>
      </c>
      <c r="AH29" s="116">
        <v>9</v>
      </c>
      <c r="AI29" s="116">
        <v>10</v>
      </c>
      <c r="AJ29" s="116">
        <v>11</v>
      </c>
      <c r="AK29" s="116">
        <v>12</v>
      </c>
      <c r="AL29" s="116">
        <v>13</v>
      </c>
      <c r="AM29" s="116">
        <v>14</v>
      </c>
      <c r="AN29" s="116">
        <v>15</v>
      </c>
      <c r="AO29" s="116">
        <v>16</v>
      </c>
      <c r="AP29" s="116">
        <v>17</v>
      </c>
      <c r="AQ29" s="116">
        <v>18</v>
      </c>
      <c r="AR29" s="116">
        <v>19</v>
      </c>
      <c r="AS29" s="116">
        <v>20</v>
      </c>
      <c r="AT29" s="116">
        <v>21</v>
      </c>
      <c r="AU29" s="116">
        <v>22</v>
      </c>
      <c r="AV29" s="116">
        <v>23</v>
      </c>
      <c r="AW29" s="116">
        <v>24</v>
      </c>
      <c r="AX29" s="116">
        <v>25</v>
      </c>
      <c r="AY29" s="116">
        <v>0</v>
      </c>
      <c r="AZ29" s="116">
        <v>0</v>
      </c>
      <c r="BA29" s="116">
        <v>0</v>
      </c>
      <c r="BB29" s="116">
        <v>0</v>
      </c>
      <c r="BC29" s="116">
        <v>0</v>
      </c>
      <c r="BD29" s="117">
        <v>0</v>
      </c>
      <c r="BE29" s="3"/>
      <c r="BF29" s="3"/>
    </row>
    <row r="30" spans="1:58" ht="4.05" customHeight="1" x14ac:dyDescent="0.25">
      <c r="A30" s="1"/>
      <c r="B30" s="1"/>
      <c r="C30" s="1"/>
      <c r="D30" s="1"/>
      <c r="E30" s="1"/>
      <c r="F30" s="58"/>
      <c r="G30" s="5"/>
      <c r="H30" s="1"/>
      <c r="I30" s="1"/>
      <c r="J30" s="1"/>
      <c r="K30" s="1"/>
      <c r="L30" s="1"/>
      <c r="M30" s="5"/>
      <c r="N30" s="1"/>
      <c r="O30" s="1"/>
      <c r="P30" s="1"/>
      <c r="Q30" s="1"/>
      <c r="R30" s="1"/>
      <c r="S30" s="5"/>
      <c r="T30" s="1"/>
      <c r="U30" s="25"/>
      <c r="V30" s="1"/>
      <c r="W30" s="12"/>
      <c r="X30" s="10"/>
      <c r="Y30" s="54"/>
      <c r="Z30" s="118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20"/>
      <c r="BE30" s="1"/>
      <c r="BF30" s="1"/>
    </row>
    <row r="31" spans="1:58" x14ac:dyDescent="0.25">
      <c r="A31" s="1"/>
      <c r="B31" s="1"/>
      <c r="C31" s="1"/>
      <c r="D31" s="1"/>
      <c r="E31" s="1"/>
      <c r="F31" s="58"/>
      <c r="G31" s="5" t="s">
        <v>7</v>
      </c>
      <c r="H31" s="1"/>
      <c r="I31" s="1" t="s">
        <v>68</v>
      </c>
      <c r="J31" s="1"/>
      <c r="K31" s="1"/>
      <c r="L31" s="1"/>
      <c r="M31" s="5" t="s">
        <v>7</v>
      </c>
      <c r="N31" s="1" t="s">
        <v>69</v>
      </c>
      <c r="O31" s="1"/>
      <c r="P31" s="1"/>
      <c r="Q31" s="1" t="s">
        <v>67</v>
      </c>
      <c r="R31" s="1"/>
      <c r="S31" s="5" t="s">
        <v>7</v>
      </c>
      <c r="T31" s="154">
        <v>1000000</v>
      </c>
      <c r="U31" s="25"/>
      <c r="V31" s="1"/>
      <c r="W31" s="12"/>
      <c r="X31" s="10"/>
      <c r="Y31" s="54"/>
      <c r="Z31" s="118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20"/>
      <c r="BE31" s="1"/>
      <c r="BF31" s="1"/>
    </row>
    <row r="32" spans="1:58" ht="4.05" customHeight="1" x14ac:dyDescent="0.25">
      <c r="A32" s="1"/>
      <c r="B32" s="1"/>
      <c r="C32" s="1"/>
      <c r="D32" s="1"/>
      <c r="E32" s="1"/>
      <c r="F32" s="58"/>
      <c r="G32" s="5"/>
      <c r="H32" s="1"/>
      <c r="I32" s="1"/>
      <c r="J32" s="1"/>
      <c r="K32" s="1"/>
      <c r="L32" s="1"/>
      <c r="M32" s="5"/>
      <c r="N32" s="1"/>
      <c r="O32" s="1"/>
      <c r="P32" s="1"/>
      <c r="Q32" s="1"/>
      <c r="R32" s="1"/>
      <c r="S32" s="5"/>
      <c r="T32" s="1"/>
      <c r="U32" s="25"/>
      <c r="V32" s="1"/>
      <c r="W32" s="12"/>
      <c r="X32" s="10"/>
      <c r="Y32" s="54"/>
      <c r="Z32" s="118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20"/>
      <c r="BE32" s="1"/>
      <c r="BF32" s="1"/>
    </row>
    <row r="33" spans="1:58" s="24" customFormat="1" x14ac:dyDescent="0.25">
      <c r="A33" s="20"/>
      <c r="B33" s="20"/>
      <c r="C33" s="20"/>
      <c r="D33" s="20"/>
      <c r="E33" s="20"/>
      <c r="F33" s="63"/>
      <c r="G33" s="21" t="s">
        <v>7</v>
      </c>
      <c r="H33" s="20"/>
      <c r="I33" s="20" t="s">
        <v>70</v>
      </c>
      <c r="J33" s="20"/>
      <c r="K33" s="20"/>
      <c r="L33" s="20"/>
      <c r="M33" s="21"/>
      <c r="N33" s="20"/>
      <c r="O33" s="20"/>
      <c r="P33" s="20"/>
      <c r="Q33" s="34" t="s">
        <v>17</v>
      </c>
      <c r="R33" s="20"/>
      <c r="S33" s="21" t="s">
        <v>7</v>
      </c>
      <c r="T33" s="35">
        <v>0.05</v>
      </c>
      <c r="U33" s="27"/>
      <c r="V33" s="20"/>
      <c r="W33" s="22"/>
      <c r="X33" s="23"/>
      <c r="Y33" s="55"/>
      <c r="Z33" s="123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5"/>
      <c r="BE33" s="20"/>
      <c r="BF33" s="20"/>
    </row>
    <row r="34" spans="1:58" ht="4.05" customHeight="1" x14ac:dyDescent="0.25">
      <c r="A34" s="1"/>
      <c r="B34" s="1"/>
      <c r="C34" s="1"/>
      <c r="D34" s="1"/>
      <c r="E34" s="1"/>
      <c r="F34" s="58"/>
      <c r="G34" s="5"/>
      <c r="H34" s="1"/>
      <c r="I34" s="1"/>
      <c r="J34" s="1"/>
      <c r="K34" s="1"/>
      <c r="L34" s="1"/>
      <c r="M34" s="5"/>
      <c r="N34" s="1"/>
      <c r="O34" s="1"/>
      <c r="P34" s="1"/>
      <c r="Q34" s="1"/>
      <c r="R34" s="1"/>
      <c r="S34" s="5"/>
      <c r="T34" s="1"/>
      <c r="U34" s="25"/>
      <c r="V34" s="1"/>
      <c r="W34" s="12"/>
      <c r="X34" s="10"/>
      <c r="Y34" s="54"/>
      <c r="Z34" s="118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20"/>
      <c r="BE34" s="1"/>
      <c r="BF34" s="1"/>
    </row>
    <row r="35" spans="1:58" s="39" customFormat="1" x14ac:dyDescent="0.25">
      <c r="A35" s="38"/>
      <c r="B35" s="38"/>
      <c r="C35" s="38"/>
      <c r="D35" s="38"/>
      <c r="E35" s="38"/>
      <c r="F35" s="64">
        <v>2</v>
      </c>
      <c r="G35" s="21" t="s">
        <v>7</v>
      </c>
      <c r="H35" s="38"/>
      <c r="I35" s="38" t="s">
        <v>44</v>
      </c>
      <c r="J35" s="38"/>
      <c r="K35" s="38"/>
      <c r="L35" s="38"/>
      <c r="M35" s="21"/>
      <c r="N35" s="38" t="s">
        <v>69</v>
      </c>
      <c r="O35" s="38"/>
      <c r="P35" s="38"/>
      <c r="Q35" s="38" t="s">
        <v>67</v>
      </c>
      <c r="R35" s="38"/>
      <c r="S35" s="21"/>
      <c r="T35" s="38"/>
      <c r="U35" s="27"/>
      <c r="V35" s="38"/>
      <c r="W35" s="22"/>
      <c r="X35" s="22"/>
      <c r="Y35" s="55"/>
      <c r="Z35" s="137"/>
      <c r="AA35" s="152">
        <v>1000000</v>
      </c>
      <c r="AB35" s="152">
        <v>1050000</v>
      </c>
      <c r="AC35" s="152">
        <v>1102500</v>
      </c>
      <c r="AD35" s="152">
        <v>1157625.0000000002</v>
      </c>
      <c r="AE35" s="152">
        <v>1215506.25</v>
      </c>
      <c r="AF35" s="152">
        <v>1276281.5625000002</v>
      </c>
      <c r="AG35" s="152">
        <v>1340095.640625</v>
      </c>
      <c r="AH35" s="152">
        <v>1407100.4226562502</v>
      </c>
      <c r="AI35" s="152">
        <v>1477455.4437890626</v>
      </c>
      <c r="AJ35" s="152">
        <v>1551328.2159785158</v>
      </c>
      <c r="AK35" s="152">
        <v>1628894.6267774415</v>
      </c>
      <c r="AL35" s="152">
        <v>1710339.3581163138</v>
      </c>
      <c r="AM35" s="152">
        <v>1795856.3260221293</v>
      </c>
      <c r="AN35" s="152">
        <v>1885649.142323236</v>
      </c>
      <c r="AO35" s="152">
        <v>1979931.5994393975</v>
      </c>
      <c r="AP35" s="152">
        <v>2078928.179411368</v>
      </c>
      <c r="AQ35" s="152">
        <v>2182874.5883819358</v>
      </c>
      <c r="AR35" s="152">
        <v>2292018.3178010331</v>
      </c>
      <c r="AS35" s="152">
        <v>2406619.2336910847</v>
      </c>
      <c r="AT35" s="152">
        <v>2526950.195375639</v>
      </c>
      <c r="AU35" s="152">
        <v>2653297.7051444207</v>
      </c>
      <c r="AV35" s="152">
        <v>2785962.590401642</v>
      </c>
      <c r="AW35" s="152">
        <v>2925260.7199217239</v>
      </c>
      <c r="AX35" s="152">
        <v>3071523.7559178104</v>
      </c>
      <c r="AY35" s="152">
        <v>0</v>
      </c>
      <c r="AZ35" s="152">
        <v>0</v>
      </c>
      <c r="BA35" s="152">
        <v>0</v>
      </c>
      <c r="BB35" s="152">
        <v>0</v>
      </c>
      <c r="BC35" s="152">
        <v>0</v>
      </c>
      <c r="BD35" s="153">
        <v>0</v>
      </c>
      <c r="BE35" s="22"/>
      <c r="BF35" s="38"/>
    </row>
    <row r="36" spans="1:58" ht="4.05" customHeight="1" x14ac:dyDescent="0.25">
      <c r="A36" s="1"/>
      <c r="B36" s="1"/>
      <c r="C36" s="1"/>
      <c r="D36" s="1"/>
      <c r="E36" s="1"/>
      <c r="F36" s="58">
        <v>1</v>
      </c>
      <c r="G36" s="5"/>
      <c r="H36" s="1"/>
      <c r="I36" s="1"/>
      <c r="J36" s="1"/>
      <c r="K36" s="1"/>
      <c r="L36" s="1"/>
      <c r="M36" s="5"/>
      <c r="N36" s="1"/>
      <c r="O36" s="1"/>
      <c r="P36" s="1"/>
      <c r="Q36" s="1"/>
      <c r="R36" s="1"/>
      <c r="S36" s="5"/>
      <c r="T36" s="1"/>
      <c r="U36" s="25"/>
      <c r="V36" s="1"/>
      <c r="W36" s="12"/>
      <c r="X36" s="10"/>
      <c r="Y36" s="54"/>
      <c r="Z36" s="118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20"/>
      <c r="BE36" s="1"/>
      <c r="BF36" s="1"/>
    </row>
    <row r="37" spans="1:58" s="4" customFormat="1" x14ac:dyDescent="0.25">
      <c r="A37" s="3"/>
      <c r="B37" s="3"/>
      <c r="C37" s="3"/>
      <c r="D37" s="3"/>
      <c r="E37" s="3" t="s">
        <v>75</v>
      </c>
      <c r="F37" s="62">
        <v>2</v>
      </c>
      <c r="G37" s="5" t="s">
        <v>7</v>
      </c>
      <c r="H37" s="3"/>
      <c r="I37" s="3" t="s">
        <v>77</v>
      </c>
      <c r="J37" s="3"/>
      <c r="K37" s="3"/>
      <c r="L37" s="3"/>
      <c r="M37" s="5"/>
      <c r="N37" s="3"/>
      <c r="O37" s="3"/>
      <c r="P37" s="3"/>
      <c r="Q37" s="3" t="s">
        <v>67</v>
      </c>
      <c r="R37" s="3"/>
      <c r="S37" s="5"/>
      <c r="T37" s="3"/>
      <c r="U37" s="25"/>
      <c r="V37" s="3"/>
      <c r="W37" s="12">
        <v>702509994.3713702</v>
      </c>
      <c r="X37" s="12"/>
      <c r="Y37" s="54"/>
      <c r="Z37" s="115"/>
      <c r="AA37" s="116">
        <v>2000000</v>
      </c>
      <c r="AB37" s="116">
        <v>3150000</v>
      </c>
      <c r="AC37" s="116">
        <v>4410000</v>
      </c>
      <c r="AD37" s="116">
        <v>5788125.0000000009</v>
      </c>
      <c r="AE37" s="116">
        <v>7293037.5</v>
      </c>
      <c r="AF37" s="116">
        <v>8933970.9375000019</v>
      </c>
      <c r="AG37" s="116">
        <v>10720765.125</v>
      </c>
      <c r="AH37" s="116">
        <v>12663903.803906251</v>
      </c>
      <c r="AI37" s="116">
        <v>14774554.437890626</v>
      </c>
      <c r="AJ37" s="116">
        <v>17064610.375763673</v>
      </c>
      <c r="AK37" s="116">
        <v>19546735.521329299</v>
      </c>
      <c r="AL37" s="116">
        <v>22234411.65551208</v>
      </c>
      <c r="AM37" s="116">
        <v>25141988.564309809</v>
      </c>
      <c r="AN37" s="116">
        <v>28284737.134848539</v>
      </c>
      <c r="AO37" s="116">
        <v>31678905.591030359</v>
      </c>
      <c r="AP37" s="116">
        <v>35341779.049993254</v>
      </c>
      <c r="AQ37" s="116">
        <v>39291742.590874843</v>
      </c>
      <c r="AR37" s="116">
        <v>43548348.038219631</v>
      </c>
      <c r="AS37" s="116">
        <v>48132384.673821695</v>
      </c>
      <c r="AT37" s="116">
        <v>53065954.10288842</v>
      </c>
      <c r="AU37" s="116">
        <v>58372549.513177253</v>
      </c>
      <c r="AV37" s="116">
        <v>64077139.579237767</v>
      </c>
      <c r="AW37" s="116">
        <v>70206257.278121382</v>
      </c>
      <c r="AX37" s="116">
        <v>76788093.897945255</v>
      </c>
      <c r="AY37" s="116">
        <v>0</v>
      </c>
      <c r="AZ37" s="116">
        <v>0</v>
      </c>
      <c r="BA37" s="116">
        <v>0</v>
      </c>
      <c r="BB37" s="116">
        <v>0</v>
      </c>
      <c r="BC37" s="116">
        <v>0</v>
      </c>
      <c r="BD37" s="116">
        <v>0</v>
      </c>
      <c r="BE37" s="3"/>
      <c r="BF37" s="3"/>
    </row>
    <row r="38" spans="1:58" ht="4.05" customHeight="1" x14ac:dyDescent="0.25">
      <c r="A38" s="1"/>
      <c r="B38" s="1"/>
      <c r="C38" s="1"/>
      <c r="D38" s="1"/>
      <c r="E38" s="1"/>
      <c r="F38" s="58"/>
      <c r="G38" s="5"/>
      <c r="H38" s="1"/>
      <c r="I38" s="1"/>
      <c r="J38" s="1"/>
      <c r="K38" s="1"/>
      <c r="L38" s="1"/>
      <c r="M38" s="5"/>
      <c r="N38" s="1"/>
      <c r="O38" s="1"/>
      <c r="P38" s="1"/>
      <c r="Q38" s="1"/>
      <c r="R38" s="1"/>
      <c r="S38" s="5"/>
      <c r="T38" s="1"/>
      <c r="U38" s="25"/>
      <c r="V38" s="1"/>
      <c r="W38" s="12"/>
      <c r="X38" s="10"/>
      <c r="Y38" s="54"/>
      <c r="Z38" s="118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20"/>
      <c r="BE38" s="1"/>
      <c r="BF38" s="1"/>
    </row>
    <row r="39" spans="1:58" x14ac:dyDescent="0.25">
      <c r="A39" s="1"/>
      <c r="B39" s="1"/>
      <c r="C39" s="1"/>
      <c r="D39" s="1"/>
      <c r="E39" s="1"/>
      <c r="F39" s="58"/>
      <c r="G39" s="5" t="s">
        <v>7</v>
      </c>
      <c r="H39" s="3"/>
      <c r="I39" s="3" t="s">
        <v>72</v>
      </c>
      <c r="J39" s="3"/>
      <c r="K39" s="3"/>
      <c r="L39" s="3"/>
      <c r="M39" s="5"/>
      <c r="N39" s="3"/>
      <c r="O39" s="3"/>
      <c r="P39" s="3"/>
      <c r="Q39" s="3" t="s">
        <v>60</v>
      </c>
      <c r="R39" s="3"/>
      <c r="S39" s="5" t="s">
        <v>7</v>
      </c>
      <c r="T39" s="155">
        <v>5</v>
      </c>
      <c r="U39" s="25"/>
      <c r="V39" s="1"/>
      <c r="W39" s="12"/>
      <c r="X39" s="10"/>
      <c r="Y39" s="54"/>
      <c r="Z39" s="118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20"/>
      <c r="BE39" s="1"/>
      <c r="BF39" s="1"/>
    </row>
    <row r="40" spans="1:58" ht="4.05" customHeight="1" x14ac:dyDescent="0.25">
      <c r="A40" s="1"/>
      <c r="B40" s="1"/>
      <c r="C40" s="1"/>
      <c r="D40" s="1"/>
      <c r="E40" s="1"/>
      <c r="F40" s="5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25"/>
      <c r="V40" s="1"/>
      <c r="W40" s="12"/>
      <c r="X40" s="10"/>
      <c r="Y40" s="54"/>
      <c r="Z40" s="118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20"/>
      <c r="BE40" s="1"/>
      <c r="BF40" s="1"/>
    </row>
    <row r="41" spans="1:58" s="24" customFormat="1" x14ac:dyDescent="0.25">
      <c r="A41" s="20"/>
      <c r="B41" s="20"/>
      <c r="C41" s="20"/>
      <c r="D41" s="20"/>
      <c r="E41" s="20"/>
      <c r="F41" s="63"/>
      <c r="G41" s="21" t="s">
        <v>7</v>
      </c>
      <c r="H41" s="20"/>
      <c r="I41" s="20" t="s">
        <v>73</v>
      </c>
      <c r="J41" s="20"/>
      <c r="K41" s="20"/>
      <c r="L41" s="20"/>
      <c r="M41" s="21"/>
      <c r="N41" s="20"/>
      <c r="O41" s="20"/>
      <c r="P41" s="20"/>
      <c r="Q41" s="34" t="s">
        <v>17</v>
      </c>
      <c r="R41" s="20"/>
      <c r="S41" s="21" t="s">
        <v>7</v>
      </c>
      <c r="T41" s="156">
        <v>0.02</v>
      </c>
      <c r="U41" s="27"/>
      <c r="V41" s="20"/>
      <c r="W41" s="22"/>
      <c r="X41" s="23"/>
      <c r="Y41" s="55"/>
      <c r="Z41" s="123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5"/>
      <c r="BE41" s="20"/>
      <c r="BF41" s="20"/>
    </row>
    <row r="42" spans="1:58" ht="4.05" customHeight="1" x14ac:dyDescent="0.25">
      <c r="A42" s="1"/>
      <c r="B42" s="1"/>
      <c r="C42" s="1"/>
      <c r="D42" s="1"/>
      <c r="E42" s="1"/>
      <c r="F42" s="58"/>
      <c r="G42" s="5"/>
      <c r="H42" s="1"/>
      <c r="I42" s="1"/>
      <c r="J42" s="1"/>
      <c r="K42" s="1"/>
      <c r="L42" s="1"/>
      <c r="M42" s="5"/>
      <c r="N42" s="1"/>
      <c r="O42" s="1"/>
      <c r="P42" s="1"/>
      <c r="Q42" s="1"/>
      <c r="R42" s="1"/>
      <c r="S42" s="5"/>
      <c r="T42" s="1"/>
      <c r="U42" s="25"/>
      <c r="V42" s="1"/>
      <c r="W42" s="12"/>
      <c r="X42" s="10"/>
      <c r="Y42" s="54"/>
      <c r="Z42" s="118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20"/>
      <c r="BE42" s="1"/>
      <c r="BF42" s="1"/>
    </row>
    <row r="43" spans="1:58" x14ac:dyDescent="0.25">
      <c r="A43" s="1"/>
      <c r="B43" s="1"/>
      <c r="C43" s="1"/>
      <c r="D43" s="1"/>
      <c r="E43" s="1"/>
      <c r="F43" s="58"/>
      <c r="G43" s="5" t="s">
        <v>7</v>
      </c>
      <c r="H43" s="3"/>
      <c r="I43" s="3" t="s">
        <v>84</v>
      </c>
      <c r="J43" s="3"/>
      <c r="K43" s="3"/>
      <c r="L43" s="3"/>
      <c r="M43" s="5"/>
      <c r="N43" s="3"/>
      <c r="O43" s="3"/>
      <c r="P43" s="3"/>
      <c r="Q43" s="3" t="s">
        <v>60</v>
      </c>
      <c r="R43" s="3"/>
      <c r="S43" s="5" t="s">
        <v>7</v>
      </c>
      <c r="T43" s="158">
        <v>3</v>
      </c>
      <c r="U43" s="25"/>
      <c r="V43" s="1"/>
      <c r="W43" s="12"/>
      <c r="X43" s="10"/>
      <c r="Y43" s="54"/>
      <c r="Z43" s="118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20"/>
      <c r="BE43" s="1"/>
      <c r="BF43" s="1"/>
    </row>
    <row r="44" spans="1:58" ht="4.05" customHeight="1" x14ac:dyDescent="0.25">
      <c r="A44" s="1"/>
      <c r="B44" s="1"/>
      <c r="C44" s="1"/>
      <c r="D44" s="1"/>
      <c r="E44" s="1"/>
      <c r="F44" s="5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25"/>
      <c r="V44" s="1"/>
      <c r="W44" s="12"/>
      <c r="X44" s="10"/>
      <c r="Y44" s="54"/>
      <c r="Z44" s="118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20"/>
      <c r="BE44" s="1"/>
      <c r="BF44" s="1"/>
    </row>
    <row r="45" spans="1:58" s="4" customFormat="1" x14ac:dyDescent="0.25">
      <c r="A45" s="3"/>
      <c r="B45" s="3"/>
      <c r="C45" s="3"/>
      <c r="D45" s="3"/>
      <c r="E45" s="3" t="s">
        <v>76</v>
      </c>
      <c r="F45" s="62">
        <v>2</v>
      </c>
      <c r="G45" s="5" t="s">
        <v>7</v>
      </c>
      <c r="H45" s="3"/>
      <c r="I45" s="3" t="s">
        <v>78</v>
      </c>
      <c r="J45" s="3"/>
      <c r="K45" s="3"/>
      <c r="L45" s="3"/>
      <c r="M45" s="5"/>
      <c r="N45" s="3"/>
      <c r="O45" s="3"/>
      <c r="P45" s="3"/>
      <c r="Q45" s="3" t="s">
        <v>67</v>
      </c>
      <c r="R45" s="3"/>
      <c r="S45" s="5"/>
      <c r="T45" s="3"/>
      <c r="U45" s="25"/>
      <c r="V45" s="3"/>
      <c r="W45" s="12">
        <v>372400000.00000006</v>
      </c>
      <c r="X45" s="12"/>
      <c r="Y45" s="54"/>
      <c r="Z45" s="115"/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1960000</v>
      </c>
      <c r="AG45" s="116">
        <v>3087000</v>
      </c>
      <c r="AH45" s="116">
        <v>4321800</v>
      </c>
      <c r="AI45" s="116">
        <v>5672362.5000000009</v>
      </c>
      <c r="AJ45" s="116">
        <v>7147176.75</v>
      </c>
      <c r="AK45" s="116">
        <v>8755291.5187500007</v>
      </c>
      <c r="AL45" s="116">
        <v>10506349.8225</v>
      </c>
      <c r="AM45" s="116">
        <v>12410625.727828126</v>
      </c>
      <c r="AN45" s="116">
        <v>14479063.349132814</v>
      </c>
      <c r="AO45" s="116">
        <v>16723318.1682484</v>
      </c>
      <c r="AP45" s="116">
        <v>19155800.810902711</v>
      </c>
      <c r="AQ45" s="116">
        <v>21789723.422401838</v>
      </c>
      <c r="AR45" s="116">
        <v>24639148.793023612</v>
      </c>
      <c r="AS45" s="116">
        <v>27719042.392151568</v>
      </c>
      <c r="AT45" s="116">
        <v>31045327.479209751</v>
      </c>
      <c r="AU45" s="116">
        <v>34634943.468993388</v>
      </c>
      <c r="AV45" s="116">
        <v>38505907.739057347</v>
      </c>
      <c r="AW45" s="116">
        <v>42677381.077455238</v>
      </c>
      <c r="AX45" s="116">
        <v>47169736.980345264</v>
      </c>
      <c r="AY45" s="116">
        <v>0</v>
      </c>
      <c r="AZ45" s="116">
        <v>0</v>
      </c>
      <c r="BA45" s="116">
        <v>0</v>
      </c>
      <c r="BB45" s="116">
        <v>0</v>
      </c>
      <c r="BC45" s="116">
        <v>0</v>
      </c>
      <c r="BD45" s="116">
        <v>0</v>
      </c>
      <c r="BE45" s="3"/>
      <c r="BF45" s="3"/>
    </row>
    <row r="46" spans="1:58" ht="4.05" customHeight="1" x14ac:dyDescent="0.25">
      <c r="A46" s="1"/>
      <c r="B46" s="1"/>
      <c r="C46" s="1"/>
      <c r="D46" s="1"/>
      <c r="E46" s="1"/>
      <c r="F46" s="58"/>
      <c r="G46" s="5"/>
      <c r="H46" s="1"/>
      <c r="I46" s="1"/>
      <c r="J46" s="1"/>
      <c r="K46" s="1"/>
      <c r="L46" s="1"/>
      <c r="M46" s="5"/>
      <c r="N46" s="1"/>
      <c r="O46" s="1"/>
      <c r="P46" s="1"/>
      <c r="Q46" s="1"/>
      <c r="R46" s="1"/>
      <c r="S46" s="5"/>
      <c r="T46" s="1"/>
      <c r="U46" s="25"/>
      <c r="V46" s="1"/>
      <c r="W46" s="12"/>
      <c r="X46" s="10"/>
      <c r="Y46" s="54"/>
      <c r="Z46" s="118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20"/>
      <c r="BE46" s="1"/>
      <c r="BF46" s="1"/>
    </row>
    <row r="47" spans="1:58" s="4" customFormat="1" x14ac:dyDescent="0.25">
      <c r="A47" s="3"/>
      <c r="B47" s="3"/>
      <c r="C47" s="3"/>
      <c r="D47" s="3"/>
      <c r="E47" s="3" t="s">
        <v>74</v>
      </c>
      <c r="F47" s="62">
        <v>2</v>
      </c>
      <c r="G47" s="5"/>
      <c r="H47" s="3"/>
      <c r="I47" s="3" t="s">
        <v>85</v>
      </c>
      <c r="J47" s="3"/>
      <c r="K47" s="3"/>
      <c r="L47" s="3"/>
      <c r="M47" s="5"/>
      <c r="N47" s="3"/>
      <c r="O47" s="3"/>
      <c r="P47" s="3"/>
      <c r="Q47" s="3" t="s">
        <v>67</v>
      </c>
      <c r="R47" s="3"/>
      <c r="S47" s="5"/>
      <c r="T47" s="3"/>
      <c r="U47" s="25"/>
      <c r="V47" s="3"/>
      <c r="W47" s="12">
        <v>7600000.0000000009</v>
      </c>
      <c r="X47" s="12"/>
      <c r="Y47" s="54"/>
      <c r="Z47" s="115"/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40000</v>
      </c>
      <c r="AG47" s="116">
        <v>63000</v>
      </c>
      <c r="AH47" s="116">
        <v>88200</v>
      </c>
      <c r="AI47" s="116">
        <v>115762.50000000001</v>
      </c>
      <c r="AJ47" s="116">
        <v>145860.75</v>
      </c>
      <c r="AK47" s="116">
        <v>178679.41875000004</v>
      </c>
      <c r="AL47" s="116">
        <v>214415.30249999999</v>
      </c>
      <c r="AM47" s="116">
        <v>253278.07607812501</v>
      </c>
      <c r="AN47" s="116">
        <v>295491.08875781251</v>
      </c>
      <c r="AO47" s="116">
        <v>341292.20751527348</v>
      </c>
      <c r="AP47" s="116">
        <v>390934.71042658598</v>
      </c>
      <c r="AQ47" s="116">
        <v>444688.23311024159</v>
      </c>
      <c r="AR47" s="116">
        <v>502839.77128619619</v>
      </c>
      <c r="AS47" s="116">
        <v>565694.74269697082</v>
      </c>
      <c r="AT47" s="116">
        <v>633578.11182060721</v>
      </c>
      <c r="AU47" s="116">
        <v>706835.58099986508</v>
      </c>
      <c r="AV47" s="116">
        <v>785834.85181749694</v>
      </c>
      <c r="AW47" s="116">
        <v>870966.96076439263</v>
      </c>
      <c r="AX47" s="116">
        <v>962647.69347643387</v>
      </c>
      <c r="AY47" s="116">
        <v>0</v>
      </c>
      <c r="AZ47" s="116">
        <v>0</v>
      </c>
      <c r="BA47" s="116">
        <v>0</v>
      </c>
      <c r="BB47" s="116">
        <v>0</v>
      </c>
      <c r="BC47" s="116">
        <v>0</v>
      </c>
      <c r="BD47" s="116">
        <v>0</v>
      </c>
      <c r="BE47" s="3"/>
      <c r="BF47" s="3"/>
    </row>
    <row r="48" spans="1:58" ht="4.05" customHeight="1" x14ac:dyDescent="0.25">
      <c r="A48" s="1"/>
      <c r="B48" s="1"/>
      <c r="C48" s="1"/>
      <c r="D48" s="1"/>
      <c r="E48" s="1"/>
      <c r="F48" s="58"/>
      <c r="G48" s="5"/>
      <c r="H48" s="1"/>
      <c r="I48" s="1"/>
      <c r="J48" s="1"/>
      <c r="K48" s="1"/>
      <c r="L48" s="1"/>
      <c r="M48" s="5"/>
      <c r="N48" s="1"/>
      <c r="O48" s="1"/>
      <c r="P48" s="1"/>
      <c r="Q48" s="1"/>
      <c r="R48" s="1"/>
      <c r="S48" s="5"/>
      <c r="T48" s="1"/>
      <c r="U48" s="25"/>
      <c r="V48" s="1"/>
      <c r="W48" s="12"/>
      <c r="X48" s="10"/>
      <c r="Y48" s="54"/>
      <c r="Z48" s="118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20"/>
      <c r="BE48" s="1"/>
      <c r="BF48" s="1"/>
    </row>
    <row r="49" spans="1:58" s="4" customFormat="1" x14ac:dyDescent="0.25">
      <c r="A49" s="3"/>
      <c r="B49" s="3"/>
      <c r="C49" s="3"/>
      <c r="D49" s="3"/>
      <c r="E49" s="3" t="s">
        <v>79</v>
      </c>
      <c r="F49" s="62">
        <v>2</v>
      </c>
      <c r="G49" s="5" t="s">
        <v>7</v>
      </c>
      <c r="H49" s="3"/>
      <c r="I49" s="3" t="s">
        <v>80</v>
      </c>
      <c r="J49" s="3"/>
      <c r="K49" s="3"/>
      <c r="L49" s="3"/>
      <c r="M49" s="5"/>
      <c r="N49" s="3"/>
      <c r="O49" s="3"/>
      <c r="P49" s="3"/>
      <c r="Q49" s="3" t="s">
        <v>67</v>
      </c>
      <c r="R49" s="3"/>
      <c r="S49" s="5"/>
      <c r="T49" s="3"/>
      <c r="U49" s="25"/>
      <c r="V49" s="3"/>
      <c r="W49" s="12"/>
      <c r="X49" s="12"/>
      <c r="Y49" s="54"/>
      <c r="Z49" s="115"/>
      <c r="AA49" s="116">
        <v>2000000</v>
      </c>
      <c r="AB49" s="116">
        <v>5150000</v>
      </c>
      <c r="AC49" s="116">
        <v>9560000</v>
      </c>
      <c r="AD49" s="116">
        <v>15348125</v>
      </c>
      <c r="AE49" s="116">
        <v>22641162.5</v>
      </c>
      <c r="AF49" s="116">
        <v>31575133.4375</v>
      </c>
      <c r="AG49" s="116">
        <v>40335898.5625</v>
      </c>
      <c r="AH49" s="116">
        <v>49912802.366406247</v>
      </c>
      <c r="AI49" s="116">
        <v>60365556.804296874</v>
      </c>
      <c r="AJ49" s="116">
        <v>71757804.680060551</v>
      </c>
      <c r="AK49" s="116">
        <v>84157363.451389849</v>
      </c>
      <c r="AL49" s="116">
        <v>97636483.588151932</v>
      </c>
      <c r="AM49" s="116">
        <v>112272122.32996173</v>
      </c>
      <c r="AN49" s="116">
        <v>128146233.73698214</v>
      </c>
      <c r="AO49" s="116">
        <v>145346075.97887969</v>
      </c>
      <c r="AP49" s="116">
        <v>163964536.86062455</v>
      </c>
      <c r="AQ49" s="116">
        <v>184100478.64059669</v>
      </c>
      <c r="AR49" s="116">
        <v>205859103.25641447</v>
      </c>
      <c r="AS49" s="116">
        <v>229352339.13721254</v>
      </c>
      <c r="AT49" s="116">
        <v>254699250.84794939</v>
      </c>
      <c r="AU49" s="116">
        <v>282026472.88191688</v>
      </c>
      <c r="AV49" s="116">
        <v>311468668.99216127</v>
      </c>
      <c r="AW49" s="116">
        <v>343169018.53122532</v>
      </c>
      <c r="AX49" s="116">
        <v>377279731.35171533</v>
      </c>
      <c r="AY49" s="116">
        <v>0</v>
      </c>
      <c r="AZ49" s="116">
        <v>0</v>
      </c>
      <c r="BA49" s="116">
        <v>0</v>
      </c>
      <c r="BB49" s="116">
        <v>0</v>
      </c>
      <c r="BC49" s="116">
        <v>0</v>
      </c>
      <c r="BD49" s="116">
        <v>0</v>
      </c>
      <c r="BE49" s="3"/>
      <c r="BF49" s="3"/>
    </row>
    <row r="50" spans="1:58" ht="4.05" customHeight="1" x14ac:dyDescent="0.25">
      <c r="A50" s="1"/>
      <c r="B50" s="1"/>
      <c r="C50" s="1"/>
      <c r="D50" s="1"/>
      <c r="E50" s="1"/>
      <c r="F50" s="58"/>
      <c r="G50" s="5"/>
      <c r="H50" s="1"/>
      <c r="I50" s="1"/>
      <c r="J50" s="1"/>
      <c r="K50" s="1"/>
      <c r="L50" s="1"/>
      <c r="M50" s="5"/>
      <c r="N50" s="1"/>
      <c r="O50" s="1"/>
      <c r="P50" s="1"/>
      <c r="Q50" s="1"/>
      <c r="R50" s="1"/>
      <c r="S50" s="5"/>
      <c r="T50" s="1"/>
      <c r="U50" s="25"/>
      <c r="V50" s="1"/>
      <c r="W50" s="12"/>
      <c r="X50" s="10"/>
      <c r="Y50" s="54"/>
      <c r="Z50" s="118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20"/>
      <c r="BE50" s="1"/>
      <c r="BF50" s="1"/>
    </row>
    <row r="51" spans="1:58" s="24" customFormat="1" x14ac:dyDescent="0.25">
      <c r="A51" s="20"/>
      <c r="B51" s="20"/>
      <c r="C51" s="20"/>
      <c r="D51" s="20"/>
      <c r="E51" s="20"/>
      <c r="F51" s="63"/>
      <c r="G51" s="21" t="s">
        <v>7</v>
      </c>
      <c r="H51" s="20"/>
      <c r="I51" s="38" t="s">
        <v>81</v>
      </c>
      <c r="J51" s="20"/>
      <c r="K51" s="20"/>
      <c r="L51" s="20"/>
      <c r="M51" s="21"/>
      <c r="N51" s="20"/>
      <c r="O51" s="20"/>
      <c r="P51" s="20"/>
      <c r="Q51" s="34" t="s">
        <v>17</v>
      </c>
      <c r="R51" s="20"/>
      <c r="S51" s="21" t="s">
        <v>7</v>
      </c>
      <c r="T51" s="157">
        <v>0.02</v>
      </c>
      <c r="U51" s="27"/>
      <c r="V51" s="20"/>
      <c r="W51" s="22"/>
      <c r="X51" s="23"/>
      <c r="Y51" s="55"/>
      <c r="Z51" s="123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5"/>
      <c r="BE51" s="20"/>
      <c r="BF51" s="20"/>
    </row>
    <row r="52" spans="1:58" ht="4.05" customHeight="1" x14ac:dyDescent="0.25">
      <c r="A52" s="1"/>
      <c r="B52" s="1"/>
      <c r="C52" s="1"/>
      <c r="D52" s="1"/>
      <c r="E52" s="1"/>
      <c r="F52" s="58"/>
      <c r="G52" s="5"/>
      <c r="H52" s="1"/>
      <c r="I52" s="1"/>
      <c r="J52" s="1"/>
      <c r="K52" s="1"/>
      <c r="L52" s="1"/>
      <c r="M52" s="5"/>
      <c r="N52" s="1"/>
      <c r="O52" s="1"/>
      <c r="P52" s="1"/>
      <c r="Q52" s="1"/>
      <c r="R52" s="1"/>
      <c r="S52" s="5"/>
      <c r="T52" s="1"/>
      <c r="U52" s="25"/>
      <c r="V52" s="1"/>
      <c r="W52" s="12"/>
      <c r="X52" s="10"/>
      <c r="Y52" s="54"/>
      <c r="Z52" s="118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20"/>
      <c r="BE52" s="1"/>
      <c r="BF52" s="1"/>
    </row>
    <row r="53" spans="1:58" s="165" customFormat="1" ht="10.199999999999999" x14ac:dyDescent="0.2">
      <c r="A53" s="71"/>
      <c r="B53" s="71"/>
      <c r="C53" s="71"/>
      <c r="D53" s="71"/>
      <c r="E53" s="71"/>
      <c r="F53" s="159">
        <v>2</v>
      </c>
      <c r="G53" s="160" t="s">
        <v>7</v>
      </c>
      <c r="H53" s="71"/>
      <c r="I53" s="71" t="s">
        <v>86</v>
      </c>
      <c r="J53" s="71"/>
      <c r="K53" s="71"/>
      <c r="L53" s="71"/>
      <c r="M53" s="160"/>
      <c r="N53" s="71"/>
      <c r="O53" s="71"/>
      <c r="P53" s="71"/>
      <c r="Q53" s="71" t="s">
        <v>67</v>
      </c>
      <c r="R53" s="71"/>
      <c r="S53" s="160"/>
      <c r="T53" s="71"/>
      <c r="U53" s="160"/>
      <c r="V53" s="71"/>
      <c r="W53" s="161"/>
      <c r="X53" s="161"/>
      <c r="Y53" s="162"/>
      <c r="Z53" s="163"/>
      <c r="AA53" s="164">
        <v>0</v>
      </c>
      <c r="AB53" s="164">
        <v>0</v>
      </c>
      <c r="AC53" s="164">
        <v>0</v>
      </c>
      <c r="AD53" s="164">
        <v>800</v>
      </c>
      <c r="AE53" s="164">
        <v>1260</v>
      </c>
      <c r="AF53" s="164">
        <v>1764</v>
      </c>
      <c r="AG53" s="164">
        <v>2315.2500000000005</v>
      </c>
      <c r="AH53" s="164">
        <v>2917.2150000000001</v>
      </c>
      <c r="AI53" s="164">
        <v>3573.5883750000007</v>
      </c>
      <c r="AJ53" s="164">
        <v>4288.3060500000001</v>
      </c>
      <c r="AK53" s="164">
        <v>5065.5615215625003</v>
      </c>
      <c r="AL53" s="164">
        <v>5909.8217751562506</v>
      </c>
      <c r="AM53" s="164">
        <v>6825.8441503054701</v>
      </c>
      <c r="AN53" s="164">
        <v>7818.6942085317196</v>
      </c>
      <c r="AO53" s="164">
        <v>8893.7646622048323</v>
      </c>
      <c r="AP53" s="164">
        <v>10056.795425723923</v>
      </c>
      <c r="AQ53" s="164">
        <v>11313.894853939417</v>
      </c>
      <c r="AR53" s="164">
        <v>12671.562236412145</v>
      </c>
      <c r="AS53" s="164">
        <v>14136.711619997302</v>
      </c>
      <c r="AT53" s="164">
        <v>15716.697036349939</v>
      </c>
      <c r="AU53" s="164">
        <v>17419.339215287851</v>
      </c>
      <c r="AV53" s="164">
        <v>19252.953869528679</v>
      </c>
      <c r="AW53" s="164">
        <v>21226.381641155371</v>
      </c>
      <c r="AX53" s="164">
        <v>23349.019805270906</v>
      </c>
      <c r="AY53" s="164">
        <v>0</v>
      </c>
      <c r="AZ53" s="164">
        <v>0</v>
      </c>
      <c r="BA53" s="164">
        <v>0</v>
      </c>
      <c r="BB53" s="164">
        <v>0</v>
      </c>
      <c r="BC53" s="164">
        <v>0</v>
      </c>
      <c r="BD53" s="164">
        <v>0</v>
      </c>
      <c r="BE53" s="71"/>
      <c r="BF53" s="71"/>
    </row>
    <row r="54" spans="1:58" s="4" customFormat="1" x14ac:dyDescent="0.25">
      <c r="A54" s="3"/>
      <c r="B54" s="3"/>
      <c r="C54" s="3"/>
      <c r="D54" s="3"/>
      <c r="E54" s="3" t="s">
        <v>74</v>
      </c>
      <c r="F54" s="62">
        <v>2</v>
      </c>
      <c r="G54" s="5"/>
      <c r="H54" s="3"/>
      <c r="I54" s="3" t="s">
        <v>87</v>
      </c>
      <c r="J54" s="3"/>
      <c r="K54" s="3"/>
      <c r="L54" s="3"/>
      <c r="M54" s="5"/>
      <c r="N54" s="3"/>
      <c r="O54" s="3"/>
      <c r="P54" s="3"/>
      <c r="Q54" s="3" t="s">
        <v>67</v>
      </c>
      <c r="R54" s="3"/>
      <c r="S54" s="5"/>
      <c r="T54" s="3"/>
      <c r="U54" s="25"/>
      <c r="V54" s="3"/>
      <c r="W54" s="12">
        <v>1319249.1266254373</v>
      </c>
      <c r="X54" s="12"/>
      <c r="Y54" s="54"/>
      <c r="Z54" s="115"/>
      <c r="AA54" s="116">
        <v>0</v>
      </c>
      <c r="AB54" s="116">
        <v>0</v>
      </c>
      <c r="AC54" s="116">
        <v>0</v>
      </c>
      <c r="AD54" s="116">
        <v>800</v>
      </c>
      <c r="AE54" s="116">
        <v>2060</v>
      </c>
      <c r="AF54" s="116">
        <v>3824</v>
      </c>
      <c r="AG54" s="116">
        <v>6139.25</v>
      </c>
      <c r="AH54" s="116">
        <v>9056.4650000000001</v>
      </c>
      <c r="AI54" s="116">
        <v>12630.053375000001</v>
      </c>
      <c r="AJ54" s="116">
        <v>16918.359425000002</v>
      </c>
      <c r="AK54" s="116">
        <v>21983.920946562503</v>
      </c>
      <c r="AL54" s="116">
        <v>27893.742721718754</v>
      </c>
      <c r="AM54" s="116">
        <v>34719.586872024222</v>
      </c>
      <c r="AN54" s="116">
        <v>42538.281080555942</v>
      </c>
      <c r="AO54" s="116">
        <v>51432.045742760776</v>
      </c>
      <c r="AP54" s="116">
        <v>61488.841168484701</v>
      </c>
      <c r="AQ54" s="116">
        <v>72802.736022424113</v>
      </c>
      <c r="AR54" s="116">
        <v>85474.298258836265</v>
      </c>
      <c r="AS54" s="116">
        <v>99611.009878833574</v>
      </c>
      <c r="AT54" s="116">
        <v>115327.70691518352</v>
      </c>
      <c r="AU54" s="116">
        <v>132747.04613047137</v>
      </c>
      <c r="AV54" s="116">
        <v>152000.00000000006</v>
      </c>
      <c r="AW54" s="116">
        <v>173226.38164115543</v>
      </c>
      <c r="AX54" s="116">
        <v>196575.40144642635</v>
      </c>
      <c r="AY54" s="116">
        <v>0</v>
      </c>
      <c r="AZ54" s="116">
        <v>0</v>
      </c>
      <c r="BA54" s="116">
        <v>0</v>
      </c>
      <c r="BB54" s="116">
        <v>0</v>
      </c>
      <c r="BC54" s="116">
        <v>0</v>
      </c>
      <c r="BD54" s="116">
        <v>0</v>
      </c>
      <c r="BE54" s="3"/>
      <c r="BF54" s="3"/>
    </row>
    <row r="55" spans="1:58" ht="4.05" customHeight="1" x14ac:dyDescent="0.25">
      <c r="A55" s="1"/>
      <c r="B55" s="1"/>
      <c r="C55" s="1"/>
      <c r="D55" s="1"/>
      <c r="E55" s="1"/>
      <c r="F55" s="58"/>
      <c r="G55" s="5"/>
      <c r="H55" s="1"/>
      <c r="I55" s="1"/>
      <c r="J55" s="1"/>
      <c r="K55" s="1"/>
      <c r="L55" s="1"/>
      <c r="M55" s="5"/>
      <c r="N55" s="1"/>
      <c r="O55" s="1"/>
      <c r="P55" s="1"/>
      <c r="Q55" s="1"/>
      <c r="R55" s="1"/>
      <c r="S55" s="5"/>
      <c r="T55" s="1"/>
      <c r="U55" s="25"/>
      <c r="V55" s="1"/>
      <c r="W55" s="12"/>
      <c r="X55" s="10"/>
      <c r="Y55" s="54"/>
      <c r="Z55" s="118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20"/>
      <c r="BE55" s="1"/>
      <c r="BF55" s="1"/>
    </row>
    <row r="56" spans="1:58" s="4" customFormat="1" x14ac:dyDescent="0.25">
      <c r="A56" s="3"/>
      <c r="B56" s="3"/>
      <c r="C56" s="3"/>
      <c r="D56" s="3"/>
      <c r="E56" s="3" t="s">
        <v>83</v>
      </c>
      <c r="F56" s="62">
        <v>1</v>
      </c>
      <c r="G56" s="17"/>
      <c r="H56" s="13" t="s">
        <v>64</v>
      </c>
      <c r="I56" s="3"/>
      <c r="J56" s="3"/>
      <c r="K56" s="3"/>
      <c r="L56" s="3"/>
      <c r="M56" s="5" t="s">
        <v>7</v>
      </c>
      <c r="N56" s="3" t="s">
        <v>71</v>
      </c>
      <c r="O56" s="3"/>
      <c r="P56" s="3"/>
      <c r="Q56" s="3" t="s">
        <v>67</v>
      </c>
      <c r="R56" s="3"/>
      <c r="S56" s="5"/>
      <c r="T56" s="3"/>
      <c r="U56" s="25"/>
      <c r="V56" s="3"/>
      <c r="W56" s="12">
        <v>64686054.492600903</v>
      </c>
      <c r="X56" s="12"/>
      <c r="Y56" s="54"/>
      <c r="Z56" s="115"/>
      <c r="AA56" s="116">
        <v>40000</v>
      </c>
      <c r="AB56" s="116">
        <v>103000</v>
      </c>
      <c r="AC56" s="116">
        <v>191200</v>
      </c>
      <c r="AD56" s="116">
        <v>306962.5</v>
      </c>
      <c r="AE56" s="116">
        <v>452823.25</v>
      </c>
      <c r="AF56" s="116">
        <v>631636.34875</v>
      </c>
      <c r="AG56" s="116">
        <v>806851.65125</v>
      </c>
      <c r="AH56" s="116">
        <v>998389.72732812492</v>
      </c>
      <c r="AI56" s="116">
        <v>1208001.3314534375</v>
      </c>
      <c r="AJ56" s="116">
        <v>1435846.2889687109</v>
      </c>
      <c r="AK56" s="116">
        <v>1683837.464395297</v>
      </c>
      <c r="AL56" s="116">
        <v>1954755.7875924043</v>
      </c>
      <c r="AM56" s="116">
        <v>2247468.5624286002</v>
      </c>
      <c r="AN56" s="116">
        <v>2564950.7905690083</v>
      </c>
      <c r="AO56" s="116">
        <v>2911521.4336808664</v>
      </c>
      <c r="AP56" s="116">
        <v>3283890.6513157636</v>
      </c>
      <c r="AQ56" s="116">
        <v>3686609.4869152065</v>
      </c>
      <c r="AR56" s="116">
        <v>4126177.2967405571</v>
      </c>
      <c r="AS56" s="116">
        <v>4596042.0143565182</v>
      </c>
      <c r="AT56" s="116">
        <v>5102980.2485712552</v>
      </c>
      <c r="AU56" s="116">
        <v>5656478.4045090955</v>
      </c>
      <c r="AV56" s="116">
        <v>6245322.326713983</v>
      </c>
      <c r="AW56" s="116">
        <v>6879329.3174952641</v>
      </c>
      <c r="AX56" s="116">
        <v>7571979.6095668152</v>
      </c>
      <c r="AY56" s="116">
        <v>0</v>
      </c>
      <c r="AZ56" s="116">
        <v>0</v>
      </c>
      <c r="BA56" s="116">
        <v>0</v>
      </c>
      <c r="BB56" s="116">
        <v>0</v>
      </c>
      <c r="BC56" s="116">
        <v>0</v>
      </c>
      <c r="BD56" s="116">
        <v>0</v>
      </c>
      <c r="BE56" s="3"/>
      <c r="BF56" s="3"/>
    </row>
    <row r="57" spans="1:58" ht="4.05" customHeight="1" x14ac:dyDescent="0.25">
      <c r="A57" s="1"/>
      <c r="B57" s="1"/>
      <c r="C57" s="1"/>
      <c r="D57" s="1"/>
      <c r="E57" s="1"/>
      <c r="F57" s="58">
        <v>1</v>
      </c>
      <c r="G57" s="5"/>
      <c r="H57" s="37"/>
      <c r="I57" s="37"/>
      <c r="J57" s="37"/>
      <c r="K57" s="37"/>
      <c r="L57" s="37"/>
      <c r="M57" s="17"/>
      <c r="N57" s="37"/>
      <c r="O57" s="37"/>
      <c r="P57" s="37"/>
      <c r="Q57" s="37"/>
      <c r="R57" s="1"/>
      <c r="S57" s="5"/>
      <c r="T57" s="1"/>
      <c r="U57" s="25"/>
      <c r="V57" s="1"/>
      <c r="W57" s="48"/>
      <c r="X57" s="10"/>
      <c r="Y57" s="54"/>
      <c r="Z57" s="118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7"/>
      <c r="BE57" s="1"/>
      <c r="BF57" s="1"/>
    </row>
    <row r="58" spans="1:58" s="4" customFormat="1" x14ac:dyDescent="0.25">
      <c r="A58" s="3"/>
      <c r="B58" s="3"/>
      <c r="C58" s="3"/>
      <c r="D58" s="3"/>
      <c r="E58" s="3" t="s">
        <v>76</v>
      </c>
      <c r="F58" s="62">
        <v>1</v>
      </c>
      <c r="G58" s="17"/>
      <c r="H58" s="13" t="s">
        <v>82</v>
      </c>
      <c r="I58" s="3"/>
      <c r="J58" s="3"/>
      <c r="K58" s="3"/>
      <c r="L58" s="3"/>
      <c r="M58" s="5" t="s">
        <v>7</v>
      </c>
      <c r="N58" s="3" t="s">
        <v>88</v>
      </c>
      <c r="O58" s="3"/>
      <c r="P58" s="3"/>
      <c r="Q58" s="3" t="s">
        <v>67</v>
      </c>
      <c r="R58" s="3"/>
      <c r="S58" s="5"/>
      <c r="T58" s="3"/>
      <c r="U58" s="25"/>
      <c r="V58" s="3"/>
      <c r="W58" s="12">
        <v>63366805.365975469</v>
      </c>
      <c r="X58" s="12"/>
      <c r="Y58" s="54"/>
      <c r="Z58" s="115"/>
      <c r="AA58" s="116">
        <v>40000</v>
      </c>
      <c r="AB58" s="116">
        <v>103000</v>
      </c>
      <c r="AC58" s="116">
        <v>191200</v>
      </c>
      <c r="AD58" s="116">
        <v>306162.5</v>
      </c>
      <c r="AE58" s="116">
        <v>450763.25</v>
      </c>
      <c r="AF58" s="116">
        <v>627812.34875</v>
      </c>
      <c r="AG58" s="116">
        <v>800712.40125</v>
      </c>
      <c r="AH58" s="116">
        <v>989333.26232812495</v>
      </c>
      <c r="AI58" s="116">
        <v>1195371.2780784375</v>
      </c>
      <c r="AJ58" s="116">
        <v>1418927.929543711</v>
      </c>
      <c r="AK58" s="116">
        <v>1661853.5434487346</v>
      </c>
      <c r="AL58" s="116">
        <v>1926862.0448706856</v>
      </c>
      <c r="AM58" s="116">
        <v>2212748.9755565762</v>
      </c>
      <c r="AN58" s="116">
        <v>2522412.5094884522</v>
      </c>
      <c r="AO58" s="116">
        <v>2860089.3879381055</v>
      </c>
      <c r="AP58" s="116">
        <v>3222401.8101472789</v>
      </c>
      <c r="AQ58" s="116">
        <v>3613806.7508927826</v>
      </c>
      <c r="AR58" s="116">
        <v>4040702.9984817207</v>
      </c>
      <c r="AS58" s="116">
        <v>4496431.0044776844</v>
      </c>
      <c r="AT58" s="116">
        <v>4987652.5416560713</v>
      </c>
      <c r="AU58" s="116">
        <v>5523731.3583786245</v>
      </c>
      <c r="AV58" s="116">
        <v>6093322.326713983</v>
      </c>
      <c r="AW58" s="116">
        <v>6706102.935854109</v>
      </c>
      <c r="AX58" s="116">
        <v>7375404.2081203889</v>
      </c>
      <c r="AY58" s="116">
        <v>0</v>
      </c>
      <c r="AZ58" s="116">
        <v>0</v>
      </c>
      <c r="BA58" s="116">
        <v>0</v>
      </c>
      <c r="BB58" s="116">
        <v>0</v>
      </c>
      <c r="BC58" s="116">
        <v>0</v>
      </c>
      <c r="BD58" s="116">
        <v>0</v>
      </c>
      <c r="BE58" s="3"/>
      <c r="BF58" s="3"/>
    </row>
    <row r="59" spans="1:58" ht="7.05" customHeight="1" x14ac:dyDescent="0.25">
      <c r="A59" s="1"/>
      <c r="B59" s="1"/>
      <c r="C59" s="1"/>
      <c r="D59" s="1"/>
      <c r="E59" s="1"/>
      <c r="F59" s="58">
        <v>1</v>
      </c>
      <c r="G59" s="5"/>
      <c r="H59" s="1"/>
      <c r="I59" s="1"/>
      <c r="J59" s="1"/>
      <c r="K59" s="1"/>
      <c r="L59" s="1"/>
      <c r="M59" s="5"/>
      <c r="N59" s="1"/>
      <c r="O59" s="1"/>
      <c r="P59" s="1"/>
      <c r="Q59" s="1"/>
      <c r="R59" s="1"/>
      <c r="S59" s="5"/>
      <c r="T59" s="1"/>
      <c r="U59" s="25"/>
      <c r="V59" s="1"/>
      <c r="W59" s="12"/>
      <c r="X59" s="10"/>
      <c r="Y59" s="54"/>
      <c r="Z59" s="118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20"/>
      <c r="BE59" s="1"/>
      <c r="BF59" s="1"/>
    </row>
    <row r="60" spans="1:58" ht="7.05" customHeight="1" x14ac:dyDescent="0.25">
      <c r="A60" s="1"/>
      <c r="B60" s="1"/>
      <c r="C60" s="1"/>
      <c r="D60" s="1"/>
      <c r="E60" s="1"/>
      <c r="F60" s="58"/>
      <c r="G60" s="5"/>
      <c r="H60" s="14"/>
      <c r="I60" s="14"/>
      <c r="J60" s="14"/>
      <c r="K60" s="14"/>
      <c r="L60" s="14"/>
      <c r="M60" s="15"/>
      <c r="N60" s="14"/>
      <c r="O60" s="14"/>
      <c r="P60" s="14"/>
      <c r="Q60" s="14"/>
      <c r="R60" s="14"/>
      <c r="S60" s="15"/>
      <c r="T60" s="14"/>
      <c r="U60" s="25"/>
      <c r="V60" s="1"/>
      <c r="W60" s="12"/>
      <c r="X60" s="10"/>
      <c r="Y60" s="54"/>
      <c r="Z60" s="118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20"/>
      <c r="BE60" s="1"/>
      <c r="BF60" s="1"/>
    </row>
    <row r="61" spans="1:58" ht="12.6" thickBot="1" x14ac:dyDescent="0.3">
      <c r="A61" s="1"/>
      <c r="B61" s="1"/>
      <c r="C61" s="1"/>
      <c r="D61" s="1"/>
      <c r="E61" s="1"/>
      <c r="F61" s="58"/>
      <c r="G61" s="5"/>
      <c r="H61" s="1"/>
      <c r="I61" s="1" t="s">
        <v>65</v>
      </c>
      <c r="J61" s="1"/>
      <c r="K61" s="1"/>
      <c r="L61" s="1"/>
      <c r="M61" s="5" t="s">
        <v>7</v>
      </c>
      <c r="N61" s="166" t="s">
        <v>89</v>
      </c>
      <c r="O61" s="1"/>
      <c r="P61" s="1"/>
      <c r="Q61" s="1" t="s">
        <v>9</v>
      </c>
      <c r="R61" s="1"/>
      <c r="S61" s="5" t="s">
        <v>7</v>
      </c>
      <c r="T61" s="19">
        <v>2</v>
      </c>
      <c r="U61" s="25"/>
      <c r="V61" s="1"/>
      <c r="W61" s="12"/>
      <c r="X61" s="10"/>
      <c r="Y61" s="54"/>
      <c r="Z61" s="118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20"/>
      <c r="BE61" s="1"/>
      <c r="BF61" s="1"/>
    </row>
    <row r="62" spans="1:58" ht="4.05" customHeight="1" thickTop="1" x14ac:dyDescent="0.25">
      <c r="A62" s="1"/>
      <c r="B62" s="1"/>
      <c r="C62" s="1"/>
      <c r="D62" s="1"/>
      <c r="E62" s="1"/>
      <c r="F62" s="58"/>
      <c r="G62" s="5"/>
      <c r="H62" s="1"/>
      <c r="I62" s="1"/>
      <c r="J62" s="1"/>
      <c r="K62" s="1"/>
      <c r="L62" s="1"/>
      <c r="M62" s="5"/>
      <c r="N62" s="50"/>
      <c r="O62" s="1"/>
      <c r="P62" s="1"/>
      <c r="Q62" s="1"/>
      <c r="R62" s="1"/>
      <c r="S62" s="5"/>
      <c r="T62" s="1"/>
      <c r="U62" s="25"/>
      <c r="V62" s="1"/>
      <c r="W62" s="12"/>
      <c r="X62" s="10"/>
      <c r="Y62" s="54"/>
      <c r="Z62" s="118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20"/>
      <c r="BE62" s="1"/>
      <c r="BF62" s="1"/>
    </row>
    <row r="63" spans="1:58" s="24" customFormat="1" x14ac:dyDescent="0.25">
      <c r="A63" s="20"/>
      <c r="B63" s="20"/>
      <c r="C63" s="20"/>
      <c r="D63" s="20"/>
      <c r="E63" s="20"/>
      <c r="F63" s="63"/>
      <c r="G63" s="21"/>
      <c r="H63" s="20"/>
      <c r="I63" s="20" t="s">
        <v>66</v>
      </c>
      <c r="J63" s="20"/>
      <c r="K63" s="20"/>
      <c r="L63" s="20"/>
      <c r="M63" s="21"/>
      <c r="N63" s="20"/>
      <c r="O63" s="20"/>
      <c r="P63" s="20"/>
      <c r="Q63" s="20" t="s">
        <v>15</v>
      </c>
      <c r="R63" s="20"/>
      <c r="S63" s="21" t="s">
        <v>7</v>
      </c>
      <c r="T63" s="29" t="s">
        <v>12</v>
      </c>
      <c r="U63" s="27" t="s">
        <v>10</v>
      </c>
      <c r="V63" s="20"/>
      <c r="W63" s="22"/>
      <c r="X63" s="23"/>
      <c r="Y63" s="55"/>
      <c r="Z63" s="123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5"/>
      <c r="BE63" s="20"/>
      <c r="BF63" s="20"/>
    </row>
    <row r="64" spans="1:58" ht="4.05" customHeight="1" x14ac:dyDescent="0.25">
      <c r="A64" s="1"/>
      <c r="B64" s="1"/>
      <c r="C64" s="1"/>
      <c r="D64" s="1"/>
      <c r="E64" s="1"/>
      <c r="F64" s="58"/>
      <c r="G64" s="5"/>
      <c r="H64" s="1"/>
      <c r="I64" s="1"/>
      <c r="J64" s="1"/>
      <c r="K64" s="1"/>
      <c r="L64" s="1"/>
      <c r="M64" s="5"/>
      <c r="N64" s="1"/>
      <c r="O64" s="1"/>
      <c r="P64" s="1"/>
      <c r="Q64" s="1"/>
      <c r="R64" s="1"/>
      <c r="S64" s="5"/>
      <c r="T64" s="1"/>
      <c r="U64" s="25"/>
      <c r="V64" s="1"/>
      <c r="W64" s="12"/>
      <c r="X64" s="10"/>
      <c r="Y64" s="54"/>
      <c r="Z64" s="118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20"/>
      <c r="BE64" s="1"/>
      <c r="BF64" s="1"/>
    </row>
    <row r="65" spans="1:58" s="24" customFormat="1" x14ac:dyDescent="0.25">
      <c r="A65" s="20"/>
      <c r="B65" s="20"/>
      <c r="C65" s="20"/>
      <c r="D65" s="20"/>
      <c r="E65" s="20"/>
      <c r="F65" s="63"/>
      <c r="G65" s="21"/>
      <c r="H65" s="20"/>
      <c r="I65" s="20" t="s">
        <v>16</v>
      </c>
      <c r="J65" s="20"/>
      <c r="K65" s="20"/>
      <c r="L65" s="20"/>
      <c r="M65" s="21"/>
      <c r="N65" s="20"/>
      <c r="O65" s="20"/>
      <c r="P65" s="20"/>
      <c r="Q65" s="20" t="s">
        <v>150</v>
      </c>
      <c r="R65" s="20"/>
      <c r="S65" s="21" t="s">
        <v>7</v>
      </c>
      <c r="T65" s="36">
        <v>1</v>
      </c>
      <c r="U65" s="27"/>
      <c r="V65" s="20"/>
      <c r="W65" s="22"/>
      <c r="X65" s="23"/>
      <c r="Y65" s="55"/>
      <c r="Z65" s="123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5"/>
      <c r="BE65" s="20"/>
      <c r="BF65" s="20"/>
    </row>
    <row r="66" spans="1:58" ht="4.05" customHeight="1" x14ac:dyDescent="0.25">
      <c r="A66" s="1"/>
      <c r="B66" s="1"/>
      <c r="C66" s="1"/>
      <c r="D66" s="1"/>
      <c r="E66" s="1"/>
      <c r="F66" s="58"/>
      <c r="G66" s="5"/>
      <c r="H66" s="1"/>
      <c r="I66" s="1"/>
      <c r="J66" s="1"/>
      <c r="K66" s="1"/>
      <c r="L66" s="1"/>
      <c r="M66" s="5"/>
      <c r="N66" s="1"/>
      <c r="O66" s="1"/>
      <c r="P66" s="1"/>
      <c r="Q66" s="1"/>
      <c r="R66" s="1"/>
      <c r="S66" s="5"/>
      <c r="T66" s="1"/>
      <c r="U66" s="25"/>
      <c r="V66" s="1"/>
      <c r="W66" s="12"/>
      <c r="X66" s="10"/>
      <c r="Y66" s="54"/>
      <c r="Z66" s="118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20"/>
      <c r="BE66" s="1"/>
      <c r="BF66" s="1"/>
    </row>
    <row r="67" spans="1:58" s="4" customFormat="1" x14ac:dyDescent="0.25">
      <c r="A67" s="3"/>
      <c r="B67" s="3"/>
      <c r="C67" s="3"/>
      <c r="D67" s="3"/>
      <c r="E67" s="3"/>
      <c r="F67" s="62">
        <v>2</v>
      </c>
      <c r="G67" s="5"/>
      <c r="H67" s="3"/>
      <c r="I67" s="3" t="s">
        <v>152</v>
      </c>
      <c r="J67" s="3"/>
      <c r="K67" s="3"/>
      <c r="L67" s="3"/>
      <c r="M67" s="5"/>
      <c r="N67" s="3"/>
      <c r="O67" s="3"/>
      <c r="P67" s="3"/>
      <c r="Q67" s="3" t="s">
        <v>9</v>
      </c>
      <c r="R67" s="3"/>
      <c r="S67" s="5"/>
      <c r="T67" s="3"/>
      <c r="U67" s="25"/>
      <c r="V67" s="3"/>
      <c r="W67" s="12"/>
      <c r="X67" s="12"/>
      <c r="Y67" s="54"/>
      <c r="Z67" s="115"/>
      <c r="AA67" s="116">
        <v>2</v>
      </c>
      <c r="AB67" s="116">
        <v>3</v>
      </c>
      <c r="AC67" s="116">
        <v>4</v>
      </c>
      <c r="AD67" s="116">
        <v>5</v>
      </c>
      <c r="AE67" s="116">
        <v>6</v>
      </c>
      <c r="AF67" s="116">
        <v>7</v>
      </c>
      <c r="AG67" s="116">
        <v>8</v>
      </c>
      <c r="AH67" s="116">
        <v>9</v>
      </c>
      <c r="AI67" s="116">
        <v>10</v>
      </c>
      <c r="AJ67" s="116">
        <v>11</v>
      </c>
      <c r="AK67" s="116">
        <v>12</v>
      </c>
      <c r="AL67" s="116">
        <v>13</v>
      </c>
      <c r="AM67" s="116">
        <v>14</v>
      </c>
      <c r="AN67" s="116">
        <v>15</v>
      </c>
      <c r="AO67" s="116">
        <v>16</v>
      </c>
      <c r="AP67" s="116">
        <v>17</v>
      </c>
      <c r="AQ67" s="116">
        <v>18</v>
      </c>
      <c r="AR67" s="116">
        <v>19</v>
      </c>
      <c r="AS67" s="116">
        <v>20</v>
      </c>
      <c r="AT67" s="116">
        <v>21</v>
      </c>
      <c r="AU67" s="116">
        <v>22</v>
      </c>
      <c r="AV67" s="116">
        <v>23</v>
      </c>
      <c r="AW67" s="116">
        <v>24</v>
      </c>
      <c r="AX67" s="116">
        <v>25</v>
      </c>
      <c r="AY67" s="116">
        <v>0</v>
      </c>
      <c r="AZ67" s="116">
        <v>0</v>
      </c>
      <c r="BA67" s="116">
        <v>0</v>
      </c>
      <c r="BB67" s="116">
        <v>0</v>
      </c>
      <c r="BC67" s="116">
        <v>0</v>
      </c>
      <c r="BD67" s="117">
        <v>0</v>
      </c>
      <c r="BE67" s="3"/>
      <c r="BF67" s="3"/>
    </row>
    <row r="68" spans="1:58" ht="4.05" customHeight="1" x14ac:dyDescent="0.25">
      <c r="A68" s="1"/>
      <c r="B68" s="1"/>
      <c r="C68" s="1"/>
      <c r="D68" s="1"/>
      <c r="E68" s="1"/>
      <c r="F68" s="58"/>
      <c r="G68" s="5"/>
      <c r="H68" s="1"/>
      <c r="I68" s="1"/>
      <c r="J68" s="1"/>
      <c r="K68" s="1"/>
      <c r="L68" s="1"/>
      <c r="M68" s="5"/>
      <c r="N68" s="1"/>
      <c r="O68" s="1"/>
      <c r="P68" s="1"/>
      <c r="Q68" s="1"/>
      <c r="R68" s="1"/>
      <c r="S68" s="5"/>
      <c r="T68" s="1"/>
      <c r="U68" s="25"/>
      <c r="V68" s="1"/>
      <c r="W68" s="12"/>
      <c r="X68" s="10"/>
      <c r="Y68" s="54"/>
      <c r="Z68" s="118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20"/>
      <c r="BE68" s="1"/>
      <c r="BF68" s="1"/>
    </row>
    <row r="69" spans="1:58" x14ac:dyDescent="0.25">
      <c r="A69" s="1"/>
      <c r="B69" s="1"/>
      <c r="C69" s="1"/>
      <c r="D69" s="1"/>
      <c r="E69" s="1"/>
      <c r="F69" s="58"/>
      <c r="G69" s="5"/>
      <c r="H69" s="1"/>
      <c r="I69" s="1" t="s">
        <v>68</v>
      </c>
      <c r="J69" s="1"/>
      <c r="K69" s="1"/>
      <c r="L69" s="1"/>
      <c r="M69" s="5"/>
      <c r="N69" s="1" t="s">
        <v>69</v>
      </c>
      <c r="O69" s="1"/>
      <c r="P69" s="1"/>
      <c r="Q69" s="1" t="s">
        <v>67</v>
      </c>
      <c r="R69" s="1"/>
      <c r="S69" s="5" t="s">
        <v>7</v>
      </c>
      <c r="T69" s="154">
        <v>3500000</v>
      </c>
      <c r="U69" s="25"/>
      <c r="V69" s="1"/>
      <c r="W69" s="12"/>
      <c r="X69" s="10"/>
      <c r="Y69" s="54"/>
      <c r="Z69" s="118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20"/>
      <c r="BE69" s="1"/>
      <c r="BF69" s="1"/>
    </row>
    <row r="70" spans="1:58" ht="4.05" customHeight="1" x14ac:dyDescent="0.25">
      <c r="A70" s="1"/>
      <c r="B70" s="1"/>
      <c r="C70" s="1"/>
      <c r="D70" s="1"/>
      <c r="E70" s="1"/>
      <c r="F70" s="58"/>
      <c r="G70" s="5"/>
      <c r="H70" s="1"/>
      <c r="I70" s="1"/>
      <c r="J70" s="1"/>
      <c r="K70" s="1"/>
      <c r="L70" s="1"/>
      <c r="M70" s="5"/>
      <c r="N70" s="1"/>
      <c r="O70" s="1"/>
      <c r="P70" s="1"/>
      <c r="Q70" s="1"/>
      <c r="R70" s="1"/>
      <c r="S70" s="5"/>
      <c r="T70" s="1"/>
      <c r="U70" s="25"/>
      <c r="V70" s="1"/>
      <c r="W70" s="12"/>
      <c r="X70" s="10"/>
      <c r="Y70" s="54"/>
      <c r="Z70" s="118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20"/>
      <c r="BE70" s="1"/>
      <c r="BF70" s="1"/>
    </row>
    <row r="71" spans="1:58" s="24" customFormat="1" x14ac:dyDescent="0.25">
      <c r="A71" s="20"/>
      <c r="B71" s="20"/>
      <c r="C71" s="20"/>
      <c r="D71" s="20"/>
      <c r="E71" s="20"/>
      <c r="F71" s="63"/>
      <c r="G71" s="21"/>
      <c r="H71" s="20"/>
      <c r="I71" s="20" t="s">
        <v>70</v>
      </c>
      <c r="J71" s="20"/>
      <c r="K71" s="20"/>
      <c r="L71" s="20"/>
      <c r="M71" s="21"/>
      <c r="N71" s="20"/>
      <c r="O71" s="20"/>
      <c r="P71" s="20"/>
      <c r="Q71" s="34" t="s">
        <v>17</v>
      </c>
      <c r="R71" s="20"/>
      <c r="S71" s="21" t="s">
        <v>7</v>
      </c>
      <c r="T71" s="35">
        <v>0.03</v>
      </c>
      <c r="U71" s="27"/>
      <c r="V71" s="20"/>
      <c r="W71" s="22"/>
      <c r="X71" s="23"/>
      <c r="Y71" s="55"/>
      <c r="Z71" s="123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5"/>
      <c r="BE71" s="20"/>
      <c r="BF71" s="20"/>
    </row>
    <row r="72" spans="1:58" ht="4.05" customHeight="1" x14ac:dyDescent="0.25">
      <c r="A72" s="1"/>
      <c r="B72" s="1"/>
      <c r="C72" s="1"/>
      <c r="D72" s="1"/>
      <c r="E72" s="1"/>
      <c r="F72" s="58"/>
      <c r="G72" s="5"/>
      <c r="H72" s="1"/>
      <c r="I72" s="1"/>
      <c r="J72" s="1"/>
      <c r="K72" s="1"/>
      <c r="L72" s="1"/>
      <c r="M72" s="5"/>
      <c r="N72" s="1"/>
      <c r="O72" s="1"/>
      <c r="P72" s="1"/>
      <c r="Q72" s="1"/>
      <c r="R72" s="1"/>
      <c r="S72" s="5"/>
      <c r="T72" s="1"/>
      <c r="U72" s="25"/>
      <c r="V72" s="1"/>
      <c r="W72" s="12"/>
      <c r="X72" s="10"/>
      <c r="Y72" s="54"/>
      <c r="Z72" s="118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20"/>
      <c r="BE72" s="1"/>
      <c r="BF72" s="1"/>
    </row>
    <row r="73" spans="1:58" s="39" customFormat="1" x14ac:dyDescent="0.25">
      <c r="A73" s="38"/>
      <c r="B73" s="38"/>
      <c r="C73" s="38"/>
      <c r="D73" s="38"/>
      <c r="E73" s="38"/>
      <c r="F73" s="64">
        <v>2</v>
      </c>
      <c r="G73" s="21"/>
      <c r="H73" s="38"/>
      <c r="I73" s="38" t="s">
        <v>44</v>
      </c>
      <c r="J73" s="38"/>
      <c r="K73" s="38"/>
      <c r="L73" s="38"/>
      <c r="M73" s="21"/>
      <c r="N73" s="38" t="s">
        <v>69</v>
      </c>
      <c r="O73" s="38"/>
      <c r="P73" s="38"/>
      <c r="Q73" s="38" t="s">
        <v>67</v>
      </c>
      <c r="R73" s="38"/>
      <c r="S73" s="21"/>
      <c r="T73" s="38"/>
      <c r="U73" s="27"/>
      <c r="V73" s="38"/>
      <c r="W73" s="22"/>
      <c r="X73" s="22"/>
      <c r="Y73" s="55"/>
      <c r="Z73" s="137"/>
      <c r="AA73" s="152">
        <v>3500000</v>
      </c>
      <c r="AB73" s="152">
        <v>3605000</v>
      </c>
      <c r="AC73" s="152">
        <v>3713150</v>
      </c>
      <c r="AD73" s="152">
        <v>3824544.5</v>
      </c>
      <c r="AE73" s="152">
        <v>3939280.8349999995</v>
      </c>
      <c r="AF73" s="152">
        <v>4057459.2600499997</v>
      </c>
      <c r="AG73" s="152">
        <v>4179183.0378514999</v>
      </c>
      <c r="AH73" s="152">
        <v>4304558.5289870454</v>
      </c>
      <c r="AI73" s="152">
        <v>4433695.2848566556</v>
      </c>
      <c r="AJ73" s="152">
        <v>4566706.1434023557</v>
      </c>
      <c r="AK73" s="152">
        <v>4703707.3277044259</v>
      </c>
      <c r="AL73" s="152">
        <v>4844818.5475355592</v>
      </c>
      <c r="AM73" s="152">
        <v>4990163.1039616251</v>
      </c>
      <c r="AN73" s="152">
        <v>5139867.9970804742</v>
      </c>
      <c r="AO73" s="152">
        <v>5294064.0369928889</v>
      </c>
      <c r="AP73" s="152">
        <v>5452885.9581026752</v>
      </c>
      <c r="AQ73" s="152">
        <v>5616472.5368457548</v>
      </c>
      <c r="AR73" s="152">
        <v>5784966.7129511274</v>
      </c>
      <c r="AS73" s="152">
        <v>5958515.7143396614</v>
      </c>
      <c r="AT73" s="152">
        <v>6137271.1857698513</v>
      </c>
      <c r="AU73" s="152">
        <v>6321389.321342946</v>
      </c>
      <c r="AV73" s="152">
        <v>6511031.0009832336</v>
      </c>
      <c r="AW73" s="152">
        <v>6706361.931012732</v>
      </c>
      <c r="AX73" s="152">
        <v>6907552.7889431138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3">
        <v>0</v>
      </c>
      <c r="BE73" s="22"/>
      <c r="BF73" s="38"/>
    </row>
    <row r="74" spans="1:58" ht="4.05" customHeight="1" x14ac:dyDescent="0.25">
      <c r="A74" s="1"/>
      <c r="B74" s="1"/>
      <c r="C74" s="1"/>
      <c r="D74" s="1"/>
      <c r="E74" s="1"/>
      <c r="F74" s="58">
        <v>1</v>
      </c>
      <c r="G74" s="5"/>
      <c r="H74" s="1"/>
      <c r="I74" s="1"/>
      <c r="J74" s="1"/>
      <c r="K74" s="1"/>
      <c r="L74" s="1"/>
      <c r="M74" s="5"/>
      <c r="N74" s="1"/>
      <c r="O74" s="1"/>
      <c r="P74" s="1"/>
      <c r="Q74" s="1"/>
      <c r="R74" s="1"/>
      <c r="S74" s="5"/>
      <c r="T74" s="1"/>
      <c r="U74" s="25"/>
      <c r="V74" s="1"/>
      <c r="W74" s="12"/>
      <c r="X74" s="10"/>
      <c r="Y74" s="54"/>
      <c r="Z74" s="118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20"/>
      <c r="BE74" s="1"/>
      <c r="BF74" s="1"/>
    </row>
    <row r="75" spans="1:58" s="4" customFormat="1" x14ac:dyDescent="0.25">
      <c r="A75" s="3"/>
      <c r="B75" s="3"/>
      <c r="C75" s="3"/>
      <c r="D75" s="3"/>
      <c r="E75" s="3" t="s">
        <v>75</v>
      </c>
      <c r="F75" s="62">
        <v>2</v>
      </c>
      <c r="G75" s="5"/>
      <c r="H75" s="3"/>
      <c r="I75" s="3" t="s">
        <v>77</v>
      </c>
      <c r="J75" s="3"/>
      <c r="K75" s="3"/>
      <c r="L75" s="3"/>
      <c r="M75" s="5"/>
      <c r="N75" s="3"/>
      <c r="O75" s="3"/>
      <c r="P75" s="3"/>
      <c r="Q75" s="3" t="s">
        <v>67</v>
      </c>
      <c r="R75" s="3"/>
      <c r="S75" s="5"/>
      <c r="T75" s="3"/>
      <c r="U75" s="25"/>
      <c r="V75" s="3"/>
      <c r="W75" s="12">
        <v>1795894618.7190528</v>
      </c>
      <c r="X75" s="12"/>
      <c r="Y75" s="54"/>
      <c r="Z75" s="115"/>
      <c r="AA75" s="116">
        <v>7000000</v>
      </c>
      <c r="AB75" s="116">
        <v>10815000</v>
      </c>
      <c r="AC75" s="116">
        <v>14852600</v>
      </c>
      <c r="AD75" s="116">
        <v>19122722.5</v>
      </c>
      <c r="AE75" s="116">
        <v>23635685.009999998</v>
      </c>
      <c r="AF75" s="116">
        <v>28402214.820349999</v>
      </c>
      <c r="AG75" s="116">
        <v>33433464.302811999</v>
      </c>
      <c r="AH75" s="116">
        <v>38741026.760883406</v>
      </c>
      <c r="AI75" s="116">
        <v>44336952.848566554</v>
      </c>
      <c r="AJ75" s="116">
        <v>50233767.577425912</v>
      </c>
      <c r="AK75" s="116">
        <v>56444487.932453111</v>
      </c>
      <c r="AL75" s="116">
        <v>62982641.117962271</v>
      </c>
      <c r="AM75" s="116">
        <v>69862283.455462754</v>
      </c>
      <c r="AN75" s="116">
        <v>77098019.956207111</v>
      </c>
      <c r="AO75" s="116">
        <v>84705024.591886222</v>
      </c>
      <c r="AP75" s="116">
        <v>92699061.287745476</v>
      </c>
      <c r="AQ75" s="116">
        <v>101096505.66322359</v>
      </c>
      <c r="AR75" s="116">
        <v>109914367.54607143</v>
      </c>
      <c r="AS75" s="116">
        <v>119170314.28679323</v>
      </c>
      <c r="AT75" s="116">
        <v>128882694.90116687</v>
      </c>
      <c r="AU75" s="116">
        <v>139070565.06954482</v>
      </c>
      <c r="AV75" s="116">
        <v>149753713.02261436</v>
      </c>
      <c r="AW75" s="116">
        <v>160952686.34430557</v>
      </c>
      <c r="AX75" s="116">
        <v>172688819.72357786</v>
      </c>
      <c r="AY75" s="116">
        <v>0</v>
      </c>
      <c r="AZ75" s="116">
        <v>0</v>
      </c>
      <c r="BA75" s="116">
        <v>0</v>
      </c>
      <c r="BB75" s="116">
        <v>0</v>
      </c>
      <c r="BC75" s="116">
        <v>0</v>
      </c>
      <c r="BD75" s="116">
        <v>0</v>
      </c>
      <c r="BE75" s="3"/>
      <c r="BF75" s="3"/>
    </row>
    <row r="76" spans="1:58" ht="4.05" customHeight="1" x14ac:dyDescent="0.25">
      <c r="A76" s="1"/>
      <c r="B76" s="1"/>
      <c r="C76" s="1"/>
      <c r="D76" s="1"/>
      <c r="E76" s="1"/>
      <c r="F76" s="58"/>
      <c r="G76" s="5"/>
      <c r="H76" s="1"/>
      <c r="I76" s="1"/>
      <c r="J76" s="1"/>
      <c r="K76" s="1"/>
      <c r="L76" s="1"/>
      <c r="M76" s="5"/>
      <c r="N76" s="1"/>
      <c r="O76" s="1"/>
      <c r="P76" s="1"/>
      <c r="Q76" s="1"/>
      <c r="R76" s="1"/>
      <c r="S76" s="5"/>
      <c r="T76" s="1"/>
      <c r="U76" s="25"/>
      <c r="V76" s="1"/>
      <c r="W76" s="12"/>
      <c r="X76" s="10"/>
      <c r="Y76" s="54"/>
      <c r="Z76" s="118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20"/>
      <c r="BE76" s="1"/>
      <c r="BF76" s="1"/>
    </row>
    <row r="77" spans="1:58" x14ac:dyDescent="0.25">
      <c r="A77" s="1"/>
      <c r="B77" s="1"/>
      <c r="C77" s="1"/>
      <c r="D77" s="1"/>
      <c r="E77" s="1"/>
      <c r="F77" s="58"/>
      <c r="G77" s="5"/>
      <c r="H77" s="3"/>
      <c r="I77" s="3" t="s">
        <v>72</v>
      </c>
      <c r="J77" s="3"/>
      <c r="K77" s="3"/>
      <c r="L77" s="3"/>
      <c r="M77" s="5"/>
      <c r="N77" s="3"/>
      <c r="O77" s="3"/>
      <c r="P77" s="3"/>
      <c r="Q77" s="3" t="s">
        <v>60</v>
      </c>
      <c r="R77" s="3"/>
      <c r="S77" s="5" t="s">
        <v>7</v>
      </c>
      <c r="T77" s="155">
        <v>3</v>
      </c>
      <c r="U77" s="25"/>
      <c r="V77" s="1"/>
      <c r="W77" s="12"/>
      <c r="X77" s="10"/>
      <c r="Y77" s="54"/>
      <c r="Z77" s="118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20"/>
      <c r="BE77" s="1"/>
      <c r="BF77" s="1"/>
    </row>
    <row r="78" spans="1:58" ht="4.05" customHeight="1" x14ac:dyDescent="0.25">
      <c r="A78" s="1"/>
      <c r="B78" s="1"/>
      <c r="C78" s="1"/>
      <c r="D78" s="1"/>
      <c r="E78" s="1"/>
      <c r="F78" s="5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25"/>
      <c r="V78" s="1"/>
      <c r="W78" s="12"/>
      <c r="X78" s="10"/>
      <c r="Y78" s="54"/>
      <c r="Z78" s="118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20"/>
      <c r="BE78" s="1"/>
      <c r="BF78" s="1"/>
    </row>
    <row r="79" spans="1:58" s="24" customFormat="1" x14ac:dyDescent="0.25">
      <c r="A79" s="20"/>
      <c r="B79" s="20"/>
      <c r="C79" s="20"/>
      <c r="D79" s="20"/>
      <c r="E79" s="20"/>
      <c r="F79" s="63"/>
      <c r="G79" s="21"/>
      <c r="H79" s="20"/>
      <c r="I79" s="20" t="s">
        <v>73</v>
      </c>
      <c r="J79" s="20"/>
      <c r="K79" s="20"/>
      <c r="L79" s="20"/>
      <c r="M79" s="21"/>
      <c r="N79" s="20"/>
      <c r="O79" s="20"/>
      <c r="P79" s="20"/>
      <c r="Q79" s="34" t="s">
        <v>17</v>
      </c>
      <c r="R79" s="20"/>
      <c r="S79" s="21" t="s">
        <v>7</v>
      </c>
      <c r="T79" s="156">
        <v>1.7000000000000001E-2</v>
      </c>
      <c r="U79" s="27"/>
      <c r="V79" s="20"/>
      <c r="W79" s="22"/>
      <c r="X79" s="23"/>
      <c r="Y79" s="55"/>
      <c r="Z79" s="123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5"/>
      <c r="BE79" s="20"/>
      <c r="BF79" s="20"/>
    </row>
    <row r="80" spans="1:58" ht="4.05" customHeight="1" x14ac:dyDescent="0.25">
      <c r="A80" s="1"/>
      <c r="B80" s="1"/>
      <c r="C80" s="1"/>
      <c r="D80" s="1"/>
      <c r="E80" s="1"/>
      <c r="F80" s="58"/>
      <c r="G80" s="5"/>
      <c r="H80" s="1"/>
      <c r="I80" s="1"/>
      <c r="J80" s="1"/>
      <c r="K80" s="1"/>
      <c r="L80" s="1"/>
      <c r="M80" s="5"/>
      <c r="N80" s="1"/>
      <c r="O80" s="1"/>
      <c r="P80" s="1"/>
      <c r="Q80" s="1"/>
      <c r="R80" s="1"/>
      <c r="S80" s="5"/>
      <c r="T80" s="1"/>
      <c r="U80" s="25"/>
      <c r="V80" s="1"/>
      <c r="W80" s="12"/>
      <c r="X80" s="10"/>
      <c r="Y80" s="54"/>
      <c r="Z80" s="118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20"/>
      <c r="BE80" s="1"/>
      <c r="BF80" s="1"/>
    </row>
    <row r="81" spans="1:58" x14ac:dyDescent="0.25">
      <c r="A81" s="1"/>
      <c r="B81" s="1"/>
      <c r="C81" s="1"/>
      <c r="D81" s="1"/>
      <c r="E81" s="1"/>
      <c r="F81" s="58"/>
      <c r="G81" s="5"/>
      <c r="H81" s="3"/>
      <c r="I81" s="3" t="s">
        <v>84</v>
      </c>
      <c r="J81" s="3"/>
      <c r="K81" s="3"/>
      <c r="L81" s="3"/>
      <c r="M81" s="5"/>
      <c r="N81" s="3"/>
      <c r="O81" s="3"/>
      <c r="P81" s="3"/>
      <c r="Q81" s="3" t="s">
        <v>60</v>
      </c>
      <c r="R81" s="3"/>
      <c r="S81" s="5" t="s">
        <v>7</v>
      </c>
      <c r="T81" s="158">
        <v>2</v>
      </c>
      <c r="U81" s="25"/>
      <c r="V81" s="1"/>
      <c r="W81" s="12"/>
      <c r="X81" s="10"/>
      <c r="Y81" s="54"/>
      <c r="Z81" s="118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20"/>
      <c r="BE81" s="1"/>
      <c r="BF81" s="1"/>
    </row>
    <row r="82" spans="1:58" ht="4.05" customHeight="1" x14ac:dyDescent="0.25">
      <c r="A82" s="1"/>
      <c r="B82" s="1"/>
      <c r="C82" s="1"/>
      <c r="D82" s="1"/>
      <c r="E82" s="1"/>
      <c r="F82" s="5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25"/>
      <c r="V82" s="1"/>
      <c r="W82" s="12"/>
      <c r="X82" s="10"/>
      <c r="Y82" s="54"/>
      <c r="Z82" s="118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20"/>
      <c r="BE82" s="1"/>
      <c r="BF82" s="1"/>
    </row>
    <row r="83" spans="1:58" s="4" customFormat="1" x14ac:dyDescent="0.25">
      <c r="A83" s="3"/>
      <c r="B83" s="3"/>
      <c r="C83" s="3"/>
      <c r="D83" s="3"/>
      <c r="E83" s="3" t="s">
        <v>76</v>
      </c>
      <c r="F83" s="62">
        <v>2</v>
      </c>
      <c r="G83" s="5"/>
      <c r="H83" s="3"/>
      <c r="I83" s="3" t="s">
        <v>78</v>
      </c>
      <c r="J83" s="3"/>
      <c r="K83" s="3"/>
      <c r="L83" s="3"/>
      <c r="M83" s="5"/>
      <c r="N83" s="3"/>
      <c r="O83" s="3"/>
      <c r="P83" s="3"/>
      <c r="Q83" s="3" t="s">
        <v>67</v>
      </c>
      <c r="R83" s="3"/>
      <c r="S83" s="5"/>
      <c r="T83" s="3"/>
      <c r="U83" s="25"/>
      <c r="V83" s="3"/>
      <c r="W83" s="12">
        <v>1290186909.8348691</v>
      </c>
      <c r="X83" s="12"/>
      <c r="Y83" s="54"/>
      <c r="Z83" s="115"/>
      <c r="AA83" s="116">
        <v>0</v>
      </c>
      <c r="AB83" s="116">
        <v>0</v>
      </c>
      <c r="AC83" s="116">
        <v>0</v>
      </c>
      <c r="AD83" s="116">
        <v>6881000</v>
      </c>
      <c r="AE83" s="116">
        <v>10631145</v>
      </c>
      <c r="AF83" s="116">
        <v>14600105.799999999</v>
      </c>
      <c r="AG83" s="116">
        <v>18797636.217500001</v>
      </c>
      <c r="AH83" s="116">
        <v>23233878.364829998</v>
      </c>
      <c r="AI83" s="116">
        <v>27919377.16840405</v>
      </c>
      <c r="AJ83" s="116">
        <v>32865095.409664195</v>
      </c>
      <c r="AK83" s="116">
        <v>38082429.305948384</v>
      </c>
      <c r="AL83" s="116">
        <v>43583224.650140919</v>
      </c>
      <c r="AM83" s="116">
        <v>49379793.528609671</v>
      </c>
      <c r="AN83" s="116">
        <v>55484931.637601405</v>
      </c>
      <c r="AO83" s="116">
        <v>61911936.21895691</v>
      </c>
      <c r="AP83" s="116">
        <v>68674624.636719882</v>
      </c>
      <c r="AQ83" s="116">
        <v>75787353.616951585</v>
      </c>
      <c r="AR83" s="116">
        <v>83265039.173824161</v>
      </c>
      <c r="AS83" s="116">
        <v>91123177.245853797</v>
      </c>
      <c r="AT83" s="116">
        <v>99377865.066948786</v>
      </c>
      <c r="AU83" s="116">
        <v>108045823.2977882</v>
      </c>
      <c r="AV83" s="116">
        <v>117144418.94391775</v>
      </c>
      <c r="AW83" s="116">
        <v>126691689.08784704</v>
      </c>
      <c r="AX83" s="116">
        <v>136706365.46336254</v>
      </c>
      <c r="AY83" s="116">
        <v>0</v>
      </c>
      <c r="AZ83" s="116">
        <v>0</v>
      </c>
      <c r="BA83" s="116">
        <v>0</v>
      </c>
      <c r="BB83" s="116">
        <v>0</v>
      </c>
      <c r="BC83" s="116">
        <v>0</v>
      </c>
      <c r="BD83" s="116">
        <v>0</v>
      </c>
      <c r="BE83" s="3"/>
      <c r="BF83" s="3"/>
    </row>
    <row r="84" spans="1:58" ht="4.05" customHeight="1" x14ac:dyDescent="0.25">
      <c r="A84" s="1"/>
      <c r="B84" s="1"/>
      <c r="C84" s="1"/>
      <c r="D84" s="1"/>
      <c r="E84" s="1"/>
      <c r="F84" s="58"/>
      <c r="G84" s="5"/>
      <c r="H84" s="1"/>
      <c r="I84" s="1"/>
      <c r="J84" s="1"/>
      <c r="K84" s="1"/>
      <c r="L84" s="1"/>
      <c r="M84" s="5"/>
      <c r="N84" s="1"/>
      <c r="O84" s="1"/>
      <c r="P84" s="1"/>
      <c r="Q84" s="1"/>
      <c r="R84" s="1"/>
      <c r="S84" s="5"/>
      <c r="T84" s="1"/>
      <c r="U84" s="25"/>
      <c r="V84" s="1"/>
      <c r="W84" s="12"/>
      <c r="X84" s="10"/>
      <c r="Y84" s="54"/>
      <c r="Z84" s="118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20"/>
      <c r="BE84" s="1"/>
      <c r="BF84" s="1"/>
    </row>
    <row r="85" spans="1:58" s="4" customFormat="1" x14ac:dyDescent="0.25">
      <c r="A85" s="3"/>
      <c r="B85" s="3"/>
      <c r="C85" s="3"/>
      <c r="D85" s="3"/>
      <c r="E85" s="3" t="s">
        <v>74</v>
      </c>
      <c r="F85" s="62">
        <v>2</v>
      </c>
      <c r="G85" s="5"/>
      <c r="H85" s="3"/>
      <c r="I85" s="3" t="s">
        <v>85</v>
      </c>
      <c r="J85" s="3"/>
      <c r="K85" s="3"/>
      <c r="L85" s="3"/>
      <c r="M85" s="5"/>
      <c r="N85" s="3"/>
      <c r="O85" s="3"/>
      <c r="P85" s="3"/>
      <c r="Q85" s="3" t="s">
        <v>67</v>
      </c>
      <c r="R85" s="3"/>
      <c r="S85" s="5"/>
      <c r="T85" s="3"/>
      <c r="U85" s="25"/>
      <c r="V85" s="3"/>
      <c r="W85" s="12">
        <v>22312489.793685433</v>
      </c>
      <c r="X85" s="12"/>
      <c r="Y85" s="54"/>
      <c r="Z85" s="115"/>
      <c r="AA85" s="116">
        <v>0</v>
      </c>
      <c r="AB85" s="116">
        <v>0</v>
      </c>
      <c r="AC85" s="116">
        <v>0</v>
      </c>
      <c r="AD85" s="116">
        <v>119000.00000000001</v>
      </c>
      <c r="AE85" s="116">
        <v>183855</v>
      </c>
      <c r="AF85" s="116">
        <v>252494.2</v>
      </c>
      <c r="AG85" s="116">
        <v>325086.28250000003</v>
      </c>
      <c r="AH85" s="116">
        <v>401806.64516999997</v>
      </c>
      <c r="AI85" s="116">
        <v>482837.65194595</v>
      </c>
      <c r="AJ85" s="116">
        <v>568368.89314780408</v>
      </c>
      <c r="AK85" s="116">
        <v>658597.45493501797</v>
      </c>
      <c r="AL85" s="116">
        <v>753728.1984256315</v>
      </c>
      <c r="AM85" s="116">
        <v>853974.04881624051</v>
      </c>
      <c r="AN85" s="116">
        <v>959556.29485170299</v>
      </c>
      <c r="AO85" s="116">
        <v>1070704.8990053586</v>
      </c>
      <c r="AP85" s="116">
        <v>1187658.8187428669</v>
      </c>
      <c r="AQ85" s="116">
        <v>1310666.3392555211</v>
      </c>
      <c r="AR85" s="116">
        <v>1439985.418062066</v>
      </c>
      <c r="AS85" s="116">
        <v>1575884.0418916731</v>
      </c>
      <c r="AT85" s="116">
        <v>1718640.5962748013</v>
      </c>
      <c r="AU85" s="116">
        <v>1868544.2482832144</v>
      </c>
      <c r="AV85" s="116">
        <v>2025895.3428754851</v>
      </c>
      <c r="AW85" s="116">
        <v>2191005.8133198367</v>
      </c>
      <c r="AX85" s="116">
        <v>2364199.6061822623</v>
      </c>
      <c r="AY85" s="116">
        <v>0</v>
      </c>
      <c r="AZ85" s="116">
        <v>0</v>
      </c>
      <c r="BA85" s="116">
        <v>0</v>
      </c>
      <c r="BB85" s="116">
        <v>0</v>
      </c>
      <c r="BC85" s="116">
        <v>0</v>
      </c>
      <c r="BD85" s="116">
        <v>0</v>
      </c>
      <c r="BE85" s="3"/>
      <c r="BF85" s="3"/>
    </row>
    <row r="86" spans="1:58" ht="4.05" customHeight="1" x14ac:dyDescent="0.25">
      <c r="A86" s="1"/>
      <c r="B86" s="1"/>
      <c r="C86" s="1"/>
      <c r="D86" s="1"/>
      <c r="E86" s="1"/>
      <c r="F86" s="58"/>
      <c r="G86" s="5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5"/>
      <c r="T86" s="1"/>
      <c r="U86" s="25"/>
      <c r="V86" s="1"/>
      <c r="W86" s="12"/>
      <c r="X86" s="10"/>
      <c r="Y86" s="54"/>
      <c r="Z86" s="118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20"/>
      <c r="BE86" s="1"/>
      <c r="BF86" s="1"/>
    </row>
    <row r="87" spans="1:58" s="4" customFormat="1" x14ac:dyDescent="0.25">
      <c r="A87" s="3"/>
      <c r="B87" s="3"/>
      <c r="C87" s="3"/>
      <c r="D87" s="3"/>
      <c r="E87" s="3" t="s">
        <v>79</v>
      </c>
      <c r="F87" s="62">
        <v>2</v>
      </c>
      <c r="G87" s="5"/>
      <c r="H87" s="3"/>
      <c r="I87" s="3" t="s">
        <v>80</v>
      </c>
      <c r="J87" s="3"/>
      <c r="K87" s="3"/>
      <c r="L87" s="3"/>
      <c r="M87" s="5"/>
      <c r="N87" s="3"/>
      <c r="O87" s="3"/>
      <c r="P87" s="3"/>
      <c r="Q87" s="3" t="s">
        <v>67</v>
      </c>
      <c r="R87" s="3"/>
      <c r="S87" s="5"/>
      <c r="T87" s="3"/>
      <c r="U87" s="25"/>
      <c r="V87" s="3"/>
      <c r="W87" s="12"/>
      <c r="X87" s="12"/>
      <c r="Y87" s="54"/>
      <c r="Z87" s="115"/>
      <c r="AA87" s="116">
        <v>7000000</v>
      </c>
      <c r="AB87" s="116">
        <v>17815000</v>
      </c>
      <c r="AC87" s="116">
        <v>32667600</v>
      </c>
      <c r="AD87" s="116">
        <v>51790322.5</v>
      </c>
      <c r="AE87" s="116">
        <v>68545007.50999999</v>
      </c>
      <c r="AF87" s="116">
        <v>86316077.330349982</v>
      </c>
      <c r="AG87" s="116">
        <v>105149435.83316198</v>
      </c>
      <c r="AH87" s="116">
        <v>125092826.37654538</v>
      </c>
      <c r="AI87" s="116">
        <v>146195900.86028194</v>
      </c>
      <c r="AJ87" s="116">
        <v>168510291.2693038</v>
      </c>
      <c r="AK87" s="116">
        <v>192089683.79209274</v>
      </c>
      <c r="AL87" s="116">
        <v>216989895.60410663</v>
      </c>
      <c r="AM87" s="116">
        <v>243268954.40942848</v>
      </c>
      <c r="AN87" s="116">
        <v>270987180.83702594</v>
      </c>
      <c r="AO87" s="116">
        <v>300207273.79131079</v>
      </c>
      <c r="AP87" s="116">
        <v>330994398.86009932</v>
      </c>
      <c r="AQ87" s="116">
        <v>363416279.886603</v>
      </c>
      <c r="AR87" s="116">
        <v>397543293.81572282</v>
      </c>
      <c r="AS87" s="116">
        <v>433448568.92869186</v>
      </c>
      <c r="AT87" s="116">
        <v>471208086.58400494</v>
      </c>
      <c r="AU87" s="116">
        <v>510900786.58660102</v>
      </c>
      <c r="AV87" s="116">
        <v>552608676.31142712</v>
      </c>
      <c r="AW87" s="116">
        <v>596416943.71181488</v>
      </c>
      <c r="AX87" s="116">
        <v>642414074.34754562</v>
      </c>
      <c r="AY87" s="116">
        <v>0</v>
      </c>
      <c r="AZ87" s="116">
        <v>0</v>
      </c>
      <c r="BA87" s="116">
        <v>0</v>
      </c>
      <c r="BB87" s="116">
        <v>0</v>
      </c>
      <c r="BC87" s="116">
        <v>0</v>
      </c>
      <c r="BD87" s="116">
        <v>0</v>
      </c>
      <c r="BE87" s="3"/>
      <c r="BF87" s="3"/>
    </row>
    <row r="88" spans="1:58" ht="4.05" customHeight="1" x14ac:dyDescent="0.25">
      <c r="A88" s="1"/>
      <c r="B88" s="1"/>
      <c r="C88" s="1"/>
      <c r="D88" s="1"/>
      <c r="E88" s="1"/>
      <c r="F88" s="58"/>
      <c r="G88" s="5"/>
      <c r="H88" s="1"/>
      <c r="I88" s="1"/>
      <c r="J88" s="1"/>
      <c r="K88" s="1"/>
      <c r="L88" s="1"/>
      <c r="M88" s="5"/>
      <c r="N88" s="1"/>
      <c r="O88" s="1"/>
      <c r="P88" s="1"/>
      <c r="Q88" s="1"/>
      <c r="R88" s="1"/>
      <c r="S88" s="5"/>
      <c r="T88" s="1"/>
      <c r="U88" s="25"/>
      <c r="V88" s="1"/>
      <c r="W88" s="12"/>
      <c r="X88" s="10"/>
      <c r="Y88" s="54"/>
      <c r="Z88" s="118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20"/>
      <c r="BE88" s="1"/>
      <c r="BF88" s="1"/>
    </row>
    <row r="89" spans="1:58" s="24" customFormat="1" x14ac:dyDescent="0.25">
      <c r="A89" s="20"/>
      <c r="B89" s="20"/>
      <c r="C89" s="20"/>
      <c r="D89" s="20"/>
      <c r="E89" s="20"/>
      <c r="F89" s="63"/>
      <c r="G89" s="21"/>
      <c r="H89" s="20"/>
      <c r="I89" s="38" t="s">
        <v>81</v>
      </c>
      <c r="J89" s="20"/>
      <c r="K89" s="20"/>
      <c r="L89" s="20"/>
      <c r="M89" s="21"/>
      <c r="N89" s="20"/>
      <c r="O89" s="20"/>
      <c r="P89" s="20"/>
      <c r="Q89" s="34" t="s">
        <v>17</v>
      </c>
      <c r="R89" s="20"/>
      <c r="S89" s="21" t="s">
        <v>7</v>
      </c>
      <c r="T89" s="157">
        <v>3.2000000000000001E-2</v>
      </c>
      <c r="U89" s="27"/>
      <c r="V89" s="20"/>
      <c r="W89" s="22"/>
      <c r="X89" s="23"/>
      <c r="Y89" s="55"/>
      <c r="Z89" s="123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5"/>
      <c r="BE89" s="20"/>
      <c r="BF89" s="20"/>
    </row>
    <row r="90" spans="1:58" ht="4.05" customHeight="1" x14ac:dyDescent="0.25">
      <c r="A90" s="1"/>
      <c r="B90" s="1"/>
      <c r="C90" s="1"/>
      <c r="D90" s="1"/>
      <c r="E90" s="1"/>
      <c r="F90" s="58"/>
      <c r="G90" s="5"/>
      <c r="H90" s="1"/>
      <c r="I90" s="1"/>
      <c r="J90" s="1"/>
      <c r="K90" s="1"/>
      <c r="L90" s="1"/>
      <c r="M90" s="5"/>
      <c r="N90" s="1"/>
      <c r="O90" s="1"/>
      <c r="P90" s="1"/>
      <c r="Q90" s="1"/>
      <c r="R90" s="1"/>
      <c r="S90" s="5"/>
      <c r="T90" s="1"/>
      <c r="U90" s="25"/>
      <c r="V90" s="1"/>
      <c r="W90" s="12"/>
      <c r="X90" s="10"/>
      <c r="Y90" s="54"/>
      <c r="Z90" s="118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20"/>
      <c r="BE90" s="1"/>
      <c r="BF90" s="1"/>
    </row>
    <row r="91" spans="1:58" s="165" customFormat="1" ht="10.199999999999999" x14ac:dyDescent="0.2">
      <c r="A91" s="71"/>
      <c r="B91" s="71"/>
      <c r="C91" s="71"/>
      <c r="D91" s="71"/>
      <c r="E91" s="71"/>
      <c r="F91" s="71">
        <v>2</v>
      </c>
      <c r="G91" s="160"/>
      <c r="H91" s="71"/>
      <c r="I91" s="71" t="s">
        <v>86</v>
      </c>
      <c r="J91" s="71"/>
      <c r="K91" s="71"/>
      <c r="L91" s="71"/>
      <c r="M91" s="160"/>
      <c r="N91" s="71"/>
      <c r="O91" s="71"/>
      <c r="P91" s="71"/>
      <c r="Q91" s="71" t="s">
        <v>67</v>
      </c>
      <c r="R91" s="71"/>
      <c r="S91" s="160"/>
      <c r="T91" s="71"/>
      <c r="U91" s="160"/>
      <c r="V91" s="71"/>
      <c r="W91" s="161"/>
      <c r="X91" s="161"/>
      <c r="Y91" s="162"/>
      <c r="Z91" s="163"/>
      <c r="AA91" s="164">
        <v>0</v>
      </c>
      <c r="AB91" s="164">
        <v>0</v>
      </c>
      <c r="AC91" s="164">
        <v>3808.0000000000005</v>
      </c>
      <c r="AD91" s="164">
        <v>5883.36</v>
      </c>
      <c r="AE91" s="164">
        <v>8079.8144000000002</v>
      </c>
      <c r="AF91" s="164">
        <v>10402.761040000001</v>
      </c>
      <c r="AG91" s="164">
        <v>12857.812645439999</v>
      </c>
      <c r="AH91" s="164">
        <v>15450.804862270401</v>
      </c>
      <c r="AI91" s="164">
        <v>18187.804580729731</v>
      </c>
      <c r="AJ91" s="164">
        <v>21075.118557920574</v>
      </c>
      <c r="AK91" s="164">
        <v>24119.302349620208</v>
      </c>
      <c r="AL91" s="164">
        <v>27327.169562119696</v>
      </c>
      <c r="AM91" s="164">
        <v>30705.801435254496</v>
      </c>
      <c r="AN91" s="164">
        <v>34262.556768171475</v>
      </c>
      <c r="AO91" s="164">
        <v>38005.082199771743</v>
      </c>
      <c r="AP91" s="164">
        <v>41941.322856176674</v>
      </c>
      <c r="AQ91" s="164">
        <v>46079.53337798611</v>
      </c>
      <c r="AR91" s="164">
        <v>50428.289340533542</v>
      </c>
      <c r="AS91" s="164">
        <v>54996.499080793641</v>
      </c>
      <c r="AT91" s="164">
        <v>59793.415945062865</v>
      </c>
      <c r="AU91" s="164">
        <v>64828.650972015523</v>
      </c>
      <c r="AV91" s="164">
        <v>70112.186026234776</v>
      </c>
      <c r="AW91" s="164">
        <v>75654.387397832397</v>
      </c>
      <c r="AX91" s="164">
        <v>81466.019884302223</v>
      </c>
      <c r="AY91" s="164">
        <v>0</v>
      </c>
      <c r="AZ91" s="164">
        <v>0</v>
      </c>
      <c r="BA91" s="164">
        <v>0</v>
      </c>
      <c r="BB91" s="164">
        <v>0</v>
      </c>
      <c r="BC91" s="164">
        <v>0</v>
      </c>
      <c r="BD91" s="164">
        <v>0</v>
      </c>
      <c r="BE91" s="71"/>
      <c r="BF91" s="71"/>
    </row>
    <row r="92" spans="1:58" s="4" customFormat="1" x14ac:dyDescent="0.25">
      <c r="A92" s="3"/>
      <c r="B92" s="3"/>
      <c r="C92" s="3"/>
      <c r="D92" s="3"/>
      <c r="E92" s="3" t="s">
        <v>74</v>
      </c>
      <c r="F92" s="62">
        <v>2</v>
      </c>
      <c r="G92" s="5"/>
      <c r="H92" s="3"/>
      <c r="I92" s="3" t="s">
        <v>87</v>
      </c>
      <c r="J92" s="3"/>
      <c r="K92" s="3"/>
      <c r="L92" s="3"/>
      <c r="M92" s="5"/>
      <c r="N92" s="3"/>
      <c r="O92" s="3"/>
      <c r="P92" s="3"/>
      <c r="Q92" s="3" t="s">
        <v>67</v>
      </c>
      <c r="R92" s="3"/>
      <c r="S92" s="5"/>
      <c r="T92" s="3"/>
      <c r="U92" s="25"/>
      <c r="V92" s="3"/>
      <c r="W92" s="12">
        <v>5916621.4995399211</v>
      </c>
      <c r="X92" s="12"/>
      <c r="Y92" s="54"/>
      <c r="Z92" s="115"/>
      <c r="AA92" s="116">
        <v>0</v>
      </c>
      <c r="AB92" s="116">
        <v>0</v>
      </c>
      <c r="AC92" s="116">
        <v>3808.0000000000005</v>
      </c>
      <c r="AD92" s="116">
        <v>9691.36</v>
      </c>
      <c r="AE92" s="116">
        <v>17771.1744</v>
      </c>
      <c r="AF92" s="116">
        <v>28173.935440000001</v>
      </c>
      <c r="AG92" s="116">
        <v>41031.748085439998</v>
      </c>
      <c r="AH92" s="116">
        <v>56482.552947710399</v>
      </c>
      <c r="AI92" s="116">
        <v>74670.35752844013</v>
      </c>
      <c r="AJ92" s="116">
        <v>95745.476086360708</v>
      </c>
      <c r="AK92" s="116">
        <v>119864.77843598092</v>
      </c>
      <c r="AL92" s="116">
        <v>147191.9479981006</v>
      </c>
      <c r="AM92" s="116">
        <v>177897.74943335509</v>
      </c>
      <c r="AN92" s="116">
        <v>212160.30620152655</v>
      </c>
      <c r="AO92" s="116">
        <v>250165.38840129829</v>
      </c>
      <c r="AP92" s="116">
        <v>292106.71125747496</v>
      </c>
      <c r="AQ92" s="116">
        <v>338186.24463546107</v>
      </c>
      <c r="AR92" s="116">
        <v>388614.53397599462</v>
      </c>
      <c r="AS92" s="116">
        <v>443611.03305678826</v>
      </c>
      <c r="AT92" s="116">
        <v>503404.44900185114</v>
      </c>
      <c r="AU92" s="116">
        <v>568233.09997386672</v>
      </c>
      <c r="AV92" s="116">
        <v>638345.28600010148</v>
      </c>
      <c r="AW92" s="116">
        <v>713999.67339793383</v>
      </c>
      <c r="AX92" s="116">
        <v>795465.69328223611</v>
      </c>
      <c r="AY92" s="116">
        <v>0</v>
      </c>
      <c r="AZ92" s="116">
        <v>0</v>
      </c>
      <c r="BA92" s="116">
        <v>0</v>
      </c>
      <c r="BB92" s="116">
        <v>0</v>
      </c>
      <c r="BC92" s="116">
        <v>0</v>
      </c>
      <c r="BD92" s="116">
        <v>0</v>
      </c>
      <c r="BE92" s="3"/>
      <c r="BF92" s="3"/>
    </row>
    <row r="93" spans="1:58" ht="4.05" customHeight="1" x14ac:dyDescent="0.25">
      <c r="A93" s="1"/>
      <c r="B93" s="1"/>
      <c r="C93" s="1"/>
      <c r="D93" s="1"/>
      <c r="E93" s="1"/>
      <c r="F93" s="58"/>
      <c r="G93" s="5"/>
      <c r="H93" s="1"/>
      <c r="I93" s="1"/>
      <c r="J93" s="1"/>
      <c r="K93" s="1"/>
      <c r="L93" s="1"/>
      <c r="M93" s="5"/>
      <c r="N93" s="1"/>
      <c r="O93" s="1"/>
      <c r="P93" s="1"/>
      <c r="Q93" s="1"/>
      <c r="R93" s="1"/>
      <c r="S93" s="5"/>
      <c r="T93" s="1"/>
      <c r="U93" s="25"/>
      <c r="V93" s="1"/>
      <c r="W93" s="12"/>
      <c r="X93" s="10"/>
      <c r="Y93" s="54"/>
      <c r="Z93" s="118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20"/>
      <c r="BE93" s="1"/>
      <c r="BF93" s="1"/>
    </row>
    <row r="94" spans="1:58" s="4" customFormat="1" x14ac:dyDescent="0.25">
      <c r="A94" s="3"/>
      <c r="B94" s="3"/>
      <c r="C94" s="3"/>
      <c r="D94" s="3"/>
      <c r="E94" s="3" t="s">
        <v>83</v>
      </c>
      <c r="F94" s="62">
        <v>1</v>
      </c>
      <c r="G94" s="17"/>
      <c r="H94" s="13" t="s">
        <v>64</v>
      </c>
      <c r="I94" s="3"/>
      <c r="J94" s="3"/>
      <c r="K94" s="3"/>
      <c r="L94" s="3"/>
      <c r="M94" s="5" t="s">
        <v>7</v>
      </c>
      <c r="N94" s="3" t="s">
        <v>92</v>
      </c>
      <c r="O94" s="3"/>
      <c r="P94" s="3"/>
      <c r="Q94" s="3" t="s">
        <v>67</v>
      </c>
      <c r="R94" s="3"/>
      <c r="S94" s="5"/>
      <c r="T94" s="3"/>
      <c r="U94" s="25"/>
      <c r="V94" s="3"/>
      <c r="W94" s="12">
        <v>203581830.4989787</v>
      </c>
      <c r="X94" s="12"/>
      <c r="Y94" s="54"/>
      <c r="Z94" s="115"/>
      <c r="AA94" s="116">
        <v>224000</v>
      </c>
      <c r="AB94" s="116">
        <v>570080</v>
      </c>
      <c r="AC94" s="116">
        <v>1045485.056</v>
      </c>
      <c r="AD94" s="116">
        <v>1657412.176</v>
      </c>
      <c r="AE94" s="116">
        <v>2193562.0963199995</v>
      </c>
      <c r="AF94" s="116">
        <v>2764016.6976060797</v>
      </c>
      <c r="AG94" s="116">
        <v>3366684.1696960637</v>
      </c>
      <c r="AH94" s="116">
        <v>4004872.6670843326</v>
      </c>
      <c r="AI94" s="116">
        <v>4685680.9596378729</v>
      </c>
      <c r="AJ94" s="116">
        <v>5399741.4527265718</v>
      </c>
      <c r="AK94" s="116">
        <v>6154282.0134558184</v>
      </c>
      <c r="AL94" s="116">
        <v>6962698.461920918</v>
      </c>
      <c r="AM94" s="116">
        <v>7803628.3436912168</v>
      </c>
      <c r="AN94" s="116">
        <v>8690611.5893743336</v>
      </c>
      <c r="AO94" s="116">
        <v>9646141.7141206078</v>
      </c>
      <c r="AP94" s="116">
        <v>10631329.716321841</v>
      </c>
      <c r="AQ94" s="116">
        <v>11668829.909169959</v>
      </c>
      <c r="AR94" s="116">
        <v>12793499.394577598</v>
      </c>
      <c r="AS94" s="116">
        <v>13942468.198192608</v>
      </c>
      <c r="AT94" s="116">
        <v>15150772.763162626</v>
      </c>
      <c r="AU94" s="116">
        <v>16469427.117870741</v>
      </c>
      <c r="AV94" s="116">
        <v>17804079.589065179</v>
      </c>
      <c r="AW94" s="116">
        <v>19205944.145877589</v>
      </c>
      <c r="AX94" s="116">
        <v>20746582.267106738</v>
      </c>
      <c r="AY94" s="116">
        <v>0</v>
      </c>
      <c r="AZ94" s="116">
        <v>0</v>
      </c>
      <c r="BA94" s="116">
        <v>0</v>
      </c>
      <c r="BB94" s="116">
        <v>0</v>
      </c>
      <c r="BC94" s="116">
        <v>0</v>
      </c>
      <c r="BD94" s="116">
        <v>0</v>
      </c>
      <c r="BE94" s="3"/>
      <c r="BF94" s="3"/>
    </row>
    <row r="95" spans="1:58" ht="4.05" customHeight="1" x14ac:dyDescent="0.25">
      <c r="A95" s="1"/>
      <c r="B95" s="1"/>
      <c r="C95" s="1"/>
      <c r="D95" s="1"/>
      <c r="E95" s="1"/>
      <c r="F95" s="58">
        <v>1</v>
      </c>
      <c r="G95" s="5"/>
      <c r="H95" s="37"/>
      <c r="I95" s="37"/>
      <c r="J95" s="37"/>
      <c r="K95" s="37"/>
      <c r="L95" s="37"/>
      <c r="M95" s="17"/>
      <c r="N95" s="37"/>
      <c r="O95" s="37"/>
      <c r="P95" s="37"/>
      <c r="Q95" s="37"/>
      <c r="R95" s="1"/>
      <c r="S95" s="5"/>
      <c r="T95" s="1"/>
      <c r="U95" s="25"/>
      <c r="V95" s="1"/>
      <c r="W95" s="48"/>
      <c r="X95" s="10"/>
      <c r="Y95" s="54"/>
      <c r="Z95" s="118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7"/>
      <c r="BE95" s="1"/>
      <c r="BF95" s="1"/>
    </row>
    <row r="96" spans="1:58" s="4" customFormat="1" x14ac:dyDescent="0.25">
      <c r="A96" s="3"/>
      <c r="B96" s="3"/>
      <c r="C96" s="3"/>
      <c r="D96" s="3"/>
      <c r="E96" s="3" t="s">
        <v>76</v>
      </c>
      <c r="F96" s="62">
        <v>1</v>
      </c>
      <c r="G96" s="17"/>
      <c r="H96" s="13" t="s">
        <v>82</v>
      </c>
      <c r="I96" s="3"/>
      <c r="J96" s="3"/>
      <c r="K96" s="3"/>
      <c r="L96" s="3"/>
      <c r="M96" s="5" t="s">
        <v>7</v>
      </c>
      <c r="N96" s="3" t="s">
        <v>93</v>
      </c>
      <c r="O96" s="3"/>
      <c r="P96" s="3"/>
      <c r="Q96" s="3" t="s">
        <v>67</v>
      </c>
      <c r="R96" s="3"/>
      <c r="S96" s="5"/>
      <c r="T96" s="3"/>
      <c r="U96" s="25"/>
      <c r="V96" s="3"/>
      <c r="W96" s="12">
        <v>197665208.99943873</v>
      </c>
      <c r="X96" s="12"/>
      <c r="Y96" s="54"/>
      <c r="Z96" s="115"/>
      <c r="AA96" s="116">
        <v>224000</v>
      </c>
      <c r="AB96" s="116">
        <v>570080</v>
      </c>
      <c r="AC96" s="116">
        <v>1041677.056</v>
      </c>
      <c r="AD96" s="116">
        <v>1647720.8159999999</v>
      </c>
      <c r="AE96" s="116">
        <v>2175790.9219199996</v>
      </c>
      <c r="AF96" s="116">
        <v>2735842.7621660796</v>
      </c>
      <c r="AG96" s="116">
        <v>3325652.4216106236</v>
      </c>
      <c r="AH96" s="116">
        <v>3948390.1141366223</v>
      </c>
      <c r="AI96" s="116">
        <v>4611010.6021094332</v>
      </c>
      <c r="AJ96" s="116">
        <v>5303995.9766402114</v>
      </c>
      <c r="AK96" s="116">
        <v>6034417.2350198375</v>
      </c>
      <c r="AL96" s="116">
        <v>6815506.5139228171</v>
      </c>
      <c r="AM96" s="116">
        <v>7625730.5942578614</v>
      </c>
      <c r="AN96" s="116">
        <v>8478451.2831728067</v>
      </c>
      <c r="AO96" s="116">
        <v>9395976.32571931</v>
      </c>
      <c r="AP96" s="116">
        <v>10339223.005064366</v>
      </c>
      <c r="AQ96" s="116">
        <v>11330643.664534498</v>
      </c>
      <c r="AR96" s="116">
        <v>12404884.860601604</v>
      </c>
      <c r="AS96" s="116">
        <v>13498857.165135819</v>
      </c>
      <c r="AT96" s="116">
        <v>14647368.314160775</v>
      </c>
      <c r="AU96" s="116">
        <v>15901194.017896874</v>
      </c>
      <c r="AV96" s="116">
        <v>17165734.303065076</v>
      </c>
      <c r="AW96" s="116">
        <v>18491944.472479656</v>
      </c>
      <c r="AX96" s="116">
        <v>19951116.573824503</v>
      </c>
      <c r="AY96" s="116">
        <v>0</v>
      </c>
      <c r="AZ96" s="116">
        <v>0</v>
      </c>
      <c r="BA96" s="116">
        <v>0</v>
      </c>
      <c r="BB96" s="116">
        <v>0</v>
      </c>
      <c r="BC96" s="116">
        <v>0</v>
      </c>
      <c r="BD96" s="116">
        <v>0</v>
      </c>
      <c r="BE96" s="3"/>
      <c r="BF96" s="3"/>
    </row>
    <row r="97" spans="1:58" ht="7.05" customHeight="1" x14ac:dyDescent="0.25">
      <c r="A97" s="1"/>
      <c r="B97" s="1"/>
      <c r="C97" s="1"/>
      <c r="D97" s="1"/>
      <c r="E97" s="1"/>
      <c r="F97" s="58">
        <v>1</v>
      </c>
      <c r="G97" s="5"/>
      <c r="H97" s="1"/>
      <c r="I97" s="1"/>
      <c r="J97" s="1"/>
      <c r="K97" s="1"/>
      <c r="L97" s="1"/>
      <c r="M97" s="5"/>
      <c r="N97" s="1"/>
      <c r="O97" s="1"/>
      <c r="P97" s="1"/>
      <c r="Q97" s="1"/>
      <c r="R97" s="1"/>
      <c r="S97" s="5"/>
      <c r="T97" s="1"/>
      <c r="U97" s="25"/>
      <c r="V97" s="1"/>
      <c r="W97" s="12"/>
      <c r="X97" s="10"/>
      <c r="Y97" s="54"/>
      <c r="Z97" s="118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20"/>
      <c r="BE97" s="1"/>
      <c r="BF97" s="1"/>
    </row>
    <row r="98" spans="1:58" ht="7.05" customHeight="1" x14ac:dyDescent="0.25">
      <c r="A98" s="1"/>
      <c r="B98" s="1"/>
      <c r="C98" s="1"/>
      <c r="D98" s="1"/>
      <c r="E98" s="1"/>
      <c r="F98" s="58"/>
      <c r="G98" s="5"/>
      <c r="H98" s="14"/>
      <c r="I98" s="14"/>
      <c r="J98" s="14"/>
      <c r="K98" s="14"/>
      <c r="L98" s="14"/>
      <c r="M98" s="15"/>
      <c r="N98" s="14"/>
      <c r="O98" s="14"/>
      <c r="P98" s="14"/>
      <c r="Q98" s="14"/>
      <c r="R98" s="14"/>
      <c r="S98" s="15"/>
      <c r="T98" s="14"/>
      <c r="U98" s="25"/>
      <c r="V98" s="1"/>
      <c r="W98" s="12"/>
      <c r="X98" s="10"/>
      <c r="Y98" s="54"/>
      <c r="Z98" s="118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20"/>
      <c r="BE98" s="1"/>
      <c r="BF98" s="1"/>
    </row>
    <row r="99" spans="1:58" ht="12.6" thickBot="1" x14ac:dyDescent="0.3">
      <c r="A99" s="1"/>
      <c r="B99" s="1"/>
      <c r="C99" s="1"/>
      <c r="D99" s="1"/>
      <c r="E99" s="1"/>
      <c r="F99" s="58"/>
      <c r="G99" s="5"/>
      <c r="H99" s="1"/>
      <c r="I99" s="1" t="s">
        <v>65</v>
      </c>
      <c r="J99" s="1"/>
      <c r="K99" s="1"/>
      <c r="L99" s="1"/>
      <c r="M99" s="5" t="s">
        <v>7</v>
      </c>
      <c r="N99" s="166" t="s">
        <v>90</v>
      </c>
      <c r="O99" s="1"/>
      <c r="P99" s="1"/>
      <c r="Q99" s="1" t="s">
        <v>9</v>
      </c>
      <c r="R99" s="1"/>
      <c r="S99" s="5" t="s">
        <v>7</v>
      </c>
      <c r="T99" s="19">
        <v>2</v>
      </c>
      <c r="U99" s="25"/>
      <c r="V99" s="1"/>
      <c r="W99" s="12"/>
      <c r="X99" s="10"/>
      <c r="Y99" s="54"/>
      <c r="Z99" s="118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20"/>
      <c r="BE99" s="1"/>
      <c r="BF99" s="1"/>
    </row>
    <row r="100" spans="1:58" ht="4.05" customHeight="1" thickTop="1" x14ac:dyDescent="0.25">
      <c r="A100" s="1"/>
      <c r="B100" s="1"/>
      <c r="C100" s="1"/>
      <c r="D100" s="1"/>
      <c r="E100" s="1"/>
      <c r="F100" s="58"/>
      <c r="G100" s="5"/>
      <c r="H100" s="1"/>
      <c r="I100" s="1"/>
      <c r="J100" s="1"/>
      <c r="K100" s="1"/>
      <c r="L100" s="1"/>
      <c r="M100" s="5"/>
      <c r="N100" s="50"/>
      <c r="O100" s="1"/>
      <c r="P100" s="1"/>
      <c r="Q100" s="1"/>
      <c r="R100" s="1"/>
      <c r="S100" s="5"/>
      <c r="T100" s="1"/>
      <c r="U100" s="25"/>
      <c r="V100" s="1"/>
      <c r="W100" s="12"/>
      <c r="X100" s="10"/>
      <c r="Y100" s="54"/>
      <c r="Z100" s="118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20"/>
      <c r="BE100" s="1"/>
      <c r="BF100" s="1"/>
    </row>
    <row r="101" spans="1:58" s="24" customFormat="1" x14ac:dyDescent="0.25">
      <c r="A101" s="20"/>
      <c r="B101" s="20"/>
      <c r="C101" s="20"/>
      <c r="D101" s="20"/>
      <c r="E101" s="20"/>
      <c r="F101" s="63"/>
      <c r="G101" s="21"/>
      <c r="H101" s="20"/>
      <c r="I101" s="20" t="s">
        <v>66</v>
      </c>
      <c r="J101" s="20"/>
      <c r="K101" s="20"/>
      <c r="L101" s="20"/>
      <c r="M101" s="21"/>
      <c r="N101" s="20"/>
      <c r="O101" s="20"/>
      <c r="P101" s="20"/>
      <c r="Q101" s="20" t="s">
        <v>15</v>
      </c>
      <c r="R101" s="20"/>
      <c r="S101" s="21" t="s">
        <v>7</v>
      </c>
      <c r="T101" s="29" t="s">
        <v>12</v>
      </c>
      <c r="U101" s="27" t="s">
        <v>10</v>
      </c>
      <c r="V101" s="20"/>
      <c r="W101" s="22"/>
      <c r="X101" s="23"/>
      <c r="Y101" s="55"/>
      <c r="Z101" s="123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5"/>
      <c r="BE101" s="20"/>
      <c r="BF101" s="20"/>
    </row>
    <row r="102" spans="1:58" ht="4.05" customHeight="1" x14ac:dyDescent="0.25">
      <c r="A102" s="1"/>
      <c r="B102" s="1"/>
      <c r="C102" s="1"/>
      <c r="D102" s="1"/>
      <c r="E102" s="1"/>
      <c r="F102" s="58"/>
      <c r="G102" s="5"/>
      <c r="H102" s="1"/>
      <c r="I102" s="1"/>
      <c r="J102" s="1"/>
      <c r="K102" s="1"/>
      <c r="L102" s="1"/>
      <c r="M102" s="5"/>
      <c r="N102" s="1"/>
      <c r="O102" s="1"/>
      <c r="P102" s="1"/>
      <c r="Q102" s="1"/>
      <c r="R102" s="1"/>
      <c r="S102" s="5"/>
      <c r="T102" s="1"/>
      <c r="U102" s="25"/>
      <c r="V102" s="1"/>
      <c r="W102" s="12"/>
      <c r="X102" s="10"/>
      <c r="Y102" s="54"/>
      <c r="Z102" s="118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20"/>
      <c r="BE102" s="1"/>
      <c r="BF102" s="1"/>
    </row>
    <row r="103" spans="1:58" s="24" customFormat="1" x14ac:dyDescent="0.25">
      <c r="A103" s="20"/>
      <c r="B103" s="20"/>
      <c r="C103" s="20"/>
      <c r="D103" s="20"/>
      <c r="E103" s="20"/>
      <c r="F103" s="63"/>
      <c r="G103" s="21"/>
      <c r="H103" s="20"/>
      <c r="I103" s="20" t="s">
        <v>16</v>
      </c>
      <c r="J103" s="20"/>
      <c r="K103" s="20"/>
      <c r="L103" s="20"/>
      <c r="M103" s="21"/>
      <c r="N103" s="20"/>
      <c r="O103" s="20"/>
      <c r="P103" s="20"/>
      <c r="Q103" s="20" t="s">
        <v>150</v>
      </c>
      <c r="R103" s="20"/>
      <c r="S103" s="21" t="s">
        <v>7</v>
      </c>
      <c r="T103" s="36">
        <v>0.4</v>
      </c>
      <c r="U103" s="27"/>
      <c r="V103" s="20"/>
      <c r="W103" s="22"/>
      <c r="X103" s="23"/>
      <c r="Y103" s="55"/>
      <c r="Z103" s="123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5"/>
      <c r="BE103" s="20"/>
      <c r="BF103" s="20"/>
    </row>
    <row r="104" spans="1:58" ht="4.05" customHeight="1" x14ac:dyDescent="0.25">
      <c r="A104" s="1"/>
      <c r="B104" s="1"/>
      <c r="C104" s="1"/>
      <c r="D104" s="1"/>
      <c r="E104" s="1"/>
      <c r="F104" s="58"/>
      <c r="G104" s="5"/>
      <c r="H104" s="1"/>
      <c r="I104" s="1"/>
      <c r="J104" s="1"/>
      <c r="K104" s="1"/>
      <c r="L104" s="1"/>
      <c r="M104" s="5"/>
      <c r="N104" s="1"/>
      <c r="O104" s="1"/>
      <c r="P104" s="1"/>
      <c r="Q104" s="1"/>
      <c r="R104" s="1"/>
      <c r="S104" s="5"/>
      <c r="T104" s="1"/>
      <c r="U104" s="25"/>
      <c r="V104" s="1"/>
      <c r="W104" s="12"/>
      <c r="X104" s="10"/>
      <c r="Y104" s="54"/>
      <c r="Z104" s="118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20"/>
      <c r="BE104" s="1"/>
      <c r="BF104" s="1"/>
    </row>
    <row r="105" spans="1:58" s="4" customFormat="1" x14ac:dyDescent="0.25">
      <c r="A105" s="3"/>
      <c r="B105" s="3"/>
      <c r="C105" s="3"/>
      <c r="D105" s="3"/>
      <c r="E105" s="3"/>
      <c r="F105" s="62">
        <v>2</v>
      </c>
      <c r="G105" s="5"/>
      <c r="H105" s="3"/>
      <c r="I105" s="3" t="s">
        <v>153</v>
      </c>
      <c r="J105" s="3"/>
      <c r="K105" s="3"/>
      <c r="L105" s="3"/>
      <c r="M105" s="5"/>
      <c r="N105" s="3"/>
      <c r="O105" s="3"/>
      <c r="P105" s="3"/>
      <c r="Q105" s="3" t="s">
        <v>9</v>
      </c>
      <c r="R105" s="3"/>
      <c r="S105" s="5"/>
      <c r="T105" s="3"/>
      <c r="U105" s="25"/>
      <c r="V105" s="3"/>
      <c r="W105" s="12"/>
      <c r="X105" s="12"/>
      <c r="Y105" s="54"/>
      <c r="Z105" s="115"/>
      <c r="AA105" s="116">
        <v>2</v>
      </c>
      <c r="AB105" s="116">
        <v>2.4</v>
      </c>
      <c r="AC105" s="116">
        <v>2.8</v>
      </c>
      <c r="AD105" s="116">
        <v>3.2</v>
      </c>
      <c r="AE105" s="116">
        <v>3.6</v>
      </c>
      <c r="AF105" s="116">
        <v>4</v>
      </c>
      <c r="AG105" s="116">
        <v>4.4000000000000004</v>
      </c>
      <c r="AH105" s="116">
        <v>4.8000000000000007</v>
      </c>
      <c r="AI105" s="116">
        <v>5.2</v>
      </c>
      <c r="AJ105" s="116">
        <v>5.6</v>
      </c>
      <c r="AK105" s="116">
        <v>6</v>
      </c>
      <c r="AL105" s="116">
        <v>6.4</v>
      </c>
      <c r="AM105" s="116">
        <v>6.8000000000000007</v>
      </c>
      <c r="AN105" s="116">
        <v>7.2</v>
      </c>
      <c r="AO105" s="116">
        <v>7.6000000000000005</v>
      </c>
      <c r="AP105" s="116">
        <v>8</v>
      </c>
      <c r="AQ105" s="116">
        <v>8.4</v>
      </c>
      <c r="AR105" s="116">
        <v>8.8000000000000007</v>
      </c>
      <c r="AS105" s="116">
        <v>9.1999999999999993</v>
      </c>
      <c r="AT105" s="116">
        <v>9.6000000000000014</v>
      </c>
      <c r="AU105" s="116">
        <v>10</v>
      </c>
      <c r="AV105" s="116">
        <v>10.4</v>
      </c>
      <c r="AW105" s="116">
        <v>10.8</v>
      </c>
      <c r="AX105" s="116">
        <v>11.200000000000001</v>
      </c>
      <c r="AY105" s="116">
        <v>0</v>
      </c>
      <c r="AZ105" s="116">
        <v>0</v>
      </c>
      <c r="BA105" s="116">
        <v>0</v>
      </c>
      <c r="BB105" s="116">
        <v>0</v>
      </c>
      <c r="BC105" s="116">
        <v>0</v>
      </c>
      <c r="BD105" s="117">
        <v>0</v>
      </c>
      <c r="BE105" s="3"/>
      <c r="BF105" s="3"/>
    </row>
    <row r="106" spans="1:58" ht="4.05" customHeight="1" x14ac:dyDescent="0.25">
      <c r="A106" s="1"/>
      <c r="B106" s="1"/>
      <c r="C106" s="1"/>
      <c r="D106" s="1"/>
      <c r="E106" s="1"/>
      <c r="F106" s="58"/>
      <c r="G106" s="5"/>
      <c r="H106" s="1"/>
      <c r="I106" s="1"/>
      <c r="J106" s="1"/>
      <c r="K106" s="1"/>
      <c r="L106" s="1"/>
      <c r="M106" s="5"/>
      <c r="N106" s="1"/>
      <c r="O106" s="1"/>
      <c r="P106" s="1"/>
      <c r="Q106" s="1"/>
      <c r="R106" s="1"/>
      <c r="S106" s="5"/>
      <c r="T106" s="1"/>
      <c r="U106" s="25"/>
      <c r="V106" s="1"/>
      <c r="W106" s="12"/>
      <c r="X106" s="10"/>
      <c r="Y106" s="54"/>
      <c r="Z106" s="118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20"/>
      <c r="BE106" s="1"/>
      <c r="BF106" s="1"/>
    </row>
    <row r="107" spans="1:58" x14ac:dyDescent="0.25">
      <c r="A107" s="1"/>
      <c r="B107" s="1"/>
      <c r="C107" s="1"/>
      <c r="D107" s="1"/>
      <c r="E107" s="1"/>
      <c r="F107" s="58"/>
      <c r="G107" s="5"/>
      <c r="H107" s="1"/>
      <c r="I107" s="1" t="s">
        <v>68</v>
      </c>
      <c r="J107" s="1"/>
      <c r="K107" s="1"/>
      <c r="L107" s="1"/>
      <c r="M107" s="5"/>
      <c r="N107" s="1" t="s">
        <v>69</v>
      </c>
      <c r="O107" s="1"/>
      <c r="P107" s="1"/>
      <c r="Q107" s="1" t="s">
        <v>67</v>
      </c>
      <c r="R107" s="1"/>
      <c r="S107" s="5" t="s">
        <v>7</v>
      </c>
      <c r="T107" s="154">
        <v>4300000</v>
      </c>
      <c r="U107" s="25"/>
      <c r="V107" s="1"/>
      <c r="W107" s="12"/>
      <c r="X107" s="10"/>
      <c r="Y107" s="54"/>
      <c r="Z107" s="118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20"/>
      <c r="BE107" s="1"/>
      <c r="BF107" s="1"/>
    </row>
    <row r="108" spans="1:58" ht="4.05" customHeight="1" x14ac:dyDescent="0.25">
      <c r="A108" s="1"/>
      <c r="B108" s="1"/>
      <c r="C108" s="1"/>
      <c r="D108" s="1"/>
      <c r="E108" s="1"/>
      <c r="F108" s="58"/>
      <c r="G108" s="5"/>
      <c r="H108" s="1"/>
      <c r="I108" s="1"/>
      <c r="J108" s="1"/>
      <c r="K108" s="1"/>
      <c r="L108" s="1"/>
      <c r="M108" s="5"/>
      <c r="N108" s="1"/>
      <c r="O108" s="1"/>
      <c r="P108" s="1"/>
      <c r="Q108" s="1"/>
      <c r="R108" s="1"/>
      <c r="S108" s="5"/>
      <c r="T108" s="1"/>
      <c r="U108" s="25"/>
      <c r="V108" s="1"/>
      <c r="W108" s="12"/>
      <c r="X108" s="10"/>
      <c r="Y108" s="54"/>
      <c r="Z108" s="118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20"/>
      <c r="BE108" s="1"/>
      <c r="BF108" s="1"/>
    </row>
    <row r="109" spans="1:58" s="24" customFormat="1" x14ac:dyDescent="0.25">
      <c r="A109" s="20"/>
      <c r="B109" s="20"/>
      <c r="C109" s="20"/>
      <c r="D109" s="20"/>
      <c r="E109" s="20"/>
      <c r="F109" s="63"/>
      <c r="G109" s="21"/>
      <c r="H109" s="20"/>
      <c r="I109" s="20" t="s">
        <v>70</v>
      </c>
      <c r="J109" s="20"/>
      <c r="K109" s="20"/>
      <c r="L109" s="20"/>
      <c r="M109" s="21"/>
      <c r="N109" s="20"/>
      <c r="O109" s="20"/>
      <c r="P109" s="20"/>
      <c r="Q109" s="34" t="s">
        <v>17</v>
      </c>
      <c r="R109" s="20"/>
      <c r="S109" s="21" t="s">
        <v>7</v>
      </c>
      <c r="T109" s="35">
        <v>0.01</v>
      </c>
      <c r="U109" s="27"/>
      <c r="V109" s="20"/>
      <c r="W109" s="22"/>
      <c r="X109" s="23"/>
      <c r="Y109" s="55"/>
      <c r="Z109" s="123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5"/>
      <c r="BE109" s="20"/>
      <c r="BF109" s="20"/>
    </row>
    <row r="110" spans="1:58" ht="4.05" customHeight="1" x14ac:dyDescent="0.25">
      <c r="A110" s="1"/>
      <c r="B110" s="1"/>
      <c r="C110" s="1"/>
      <c r="D110" s="1"/>
      <c r="E110" s="1"/>
      <c r="F110" s="58"/>
      <c r="G110" s="5"/>
      <c r="H110" s="1"/>
      <c r="I110" s="1"/>
      <c r="J110" s="1"/>
      <c r="K110" s="1"/>
      <c r="L110" s="1"/>
      <c r="M110" s="5"/>
      <c r="N110" s="1"/>
      <c r="O110" s="1"/>
      <c r="P110" s="1"/>
      <c r="Q110" s="1"/>
      <c r="R110" s="1"/>
      <c r="S110" s="5"/>
      <c r="T110" s="1"/>
      <c r="U110" s="25"/>
      <c r="V110" s="1"/>
      <c r="W110" s="12"/>
      <c r="X110" s="10"/>
      <c r="Y110" s="54"/>
      <c r="Z110" s="118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20"/>
      <c r="BE110" s="1"/>
      <c r="BF110" s="1"/>
    </row>
    <row r="111" spans="1:58" s="39" customFormat="1" x14ac:dyDescent="0.25">
      <c r="A111" s="38"/>
      <c r="B111" s="38"/>
      <c r="C111" s="38"/>
      <c r="D111" s="38"/>
      <c r="E111" s="38"/>
      <c r="F111" s="64">
        <v>2</v>
      </c>
      <c r="G111" s="21"/>
      <c r="H111" s="38"/>
      <c r="I111" s="38" t="s">
        <v>44</v>
      </c>
      <c r="J111" s="38"/>
      <c r="K111" s="38"/>
      <c r="L111" s="38"/>
      <c r="M111" s="21"/>
      <c r="N111" s="38" t="s">
        <v>69</v>
      </c>
      <c r="O111" s="38"/>
      <c r="P111" s="38"/>
      <c r="Q111" s="38" t="s">
        <v>67</v>
      </c>
      <c r="R111" s="38"/>
      <c r="S111" s="21"/>
      <c r="T111" s="38"/>
      <c r="U111" s="27"/>
      <c r="V111" s="38"/>
      <c r="W111" s="22"/>
      <c r="X111" s="22"/>
      <c r="Y111" s="55"/>
      <c r="Z111" s="137"/>
      <c r="AA111" s="152">
        <v>4300000</v>
      </c>
      <c r="AB111" s="152">
        <v>4343000</v>
      </c>
      <c r="AC111" s="152">
        <v>4386430</v>
      </c>
      <c r="AD111" s="152">
        <v>4430294.3</v>
      </c>
      <c r="AE111" s="152">
        <v>4474597.2429999998</v>
      </c>
      <c r="AF111" s="152">
        <v>4519343.2154299999</v>
      </c>
      <c r="AG111" s="152">
        <v>4564536.6475843005</v>
      </c>
      <c r="AH111" s="152">
        <v>4610182.0140601425</v>
      </c>
      <c r="AI111" s="152">
        <v>4656283.8342007454</v>
      </c>
      <c r="AJ111" s="152">
        <v>4702846.6725427527</v>
      </c>
      <c r="AK111" s="152">
        <v>4749875.1392681804</v>
      </c>
      <c r="AL111" s="152">
        <v>4797373.8906608615</v>
      </c>
      <c r="AM111" s="152">
        <v>4845347.6295674704</v>
      </c>
      <c r="AN111" s="152">
        <v>4893801.1058631446</v>
      </c>
      <c r="AO111" s="152">
        <v>4942739.1169217769</v>
      </c>
      <c r="AP111" s="152">
        <v>4992166.5080909934</v>
      </c>
      <c r="AQ111" s="152">
        <v>5042088.1731719049</v>
      </c>
      <c r="AR111" s="152">
        <v>5092509.0549036236</v>
      </c>
      <c r="AS111" s="152">
        <v>5143434.1454526605</v>
      </c>
      <c r="AT111" s="152">
        <v>5194868.486907186</v>
      </c>
      <c r="AU111" s="152">
        <v>5246817.1717762584</v>
      </c>
      <c r="AV111" s="152">
        <v>5299285.3434940204</v>
      </c>
      <c r="AW111" s="152">
        <v>5352278.1969289621</v>
      </c>
      <c r="AX111" s="152">
        <v>5405800.9788982505</v>
      </c>
      <c r="AY111" s="152">
        <v>0</v>
      </c>
      <c r="AZ111" s="152">
        <v>0</v>
      </c>
      <c r="BA111" s="152">
        <v>0</v>
      </c>
      <c r="BB111" s="152">
        <v>0</v>
      </c>
      <c r="BC111" s="152">
        <v>0</v>
      </c>
      <c r="BD111" s="153">
        <v>0</v>
      </c>
      <c r="BE111" s="22"/>
      <c r="BF111" s="38"/>
    </row>
    <row r="112" spans="1:58" ht="4.05" customHeight="1" x14ac:dyDescent="0.25">
      <c r="A112" s="1"/>
      <c r="B112" s="1"/>
      <c r="C112" s="1"/>
      <c r="D112" s="1"/>
      <c r="E112" s="1"/>
      <c r="F112" s="58">
        <v>1</v>
      </c>
      <c r="G112" s="5"/>
      <c r="H112" s="1"/>
      <c r="I112" s="1"/>
      <c r="J112" s="1"/>
      <c r="K112" s="1"/>
      <c r="L112" s="1"/>
      <c r="M112" s="5"/>
      <c r="N112" s="1"/>
      <c r="O112" s="1"/>
      <c r="P112" s="1"/>
      <c r="Q112" s="1"/>
      <c r="R112" s="1"/>
      <c r="S112" s="5"/>
      <c r="T112" s="1"/>
      <c r="U112" s="25"/>
      <c r="V112" s="1"/>
      <c r="W112" s="12"/>
      <c r="X112" s="10"/>
      <c r="Y112" s="54"/>
      <c r="Z112" s="118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20"/>
      <c r="BE112" s="1"/>
      <c r="BF112" s="1"/>
    </row>
    <row r="113" spans="1:58" s="4" customFormat="1" x14ac:dyDescent="0.25">
      <c r="A113" s="3"/>
      <c r="B113" s="3"/>
      <c r="C113" s="3"/>
      <c r="D113" s="3"/>
      <c r="E113" s="3" t="s">
        <v>75</v>
      </c>
      <c r="F113" s="62">
        <v>2</v>
      </c>
      <c r="G113" s="5"/>
      <c r="H113" s="3"/>
      <c r="I113" s="3" t="s">
        <v>77</v>
      </c>
      <c r="J113" s="3"/>
      <c r="K113" s="3"/>
      <c r="L113" s="3"/>
      <c r="M113" s="5"/>
      <c r="N113" s="3"/>
      <c r="O113" s="3"/>
      <c r="P113" s="3"/>
      <c r="Q113" s="3" t="s">
        <v>67</v>
      </c>
      <c r="R113" s="3"/>
      <c r="S113" s="5"/>
      <c r="T113" s="3"/>
      <c r="U113" s="25"/>
      <c r="V113" s="3"/>
      <c r="W113" s="12">
        <v>787606112.58077145</v>
      </c>
      <c r="X113" s="12"/>
      <c r="Y113" s="54"/>
      <c r="Z113" s="115"/>
      <c r="AA113" s="116">
        <v>8600000</v>
      </c>
      <c r="AB113" s="116">
        <v>10423200</v>
      </c>
      <c r="AC113" s="116">
        <v>12282004</v>
      </c>
      <c r="AD113" s="116">
        <v>14176941.76</v>
      </c>
      <c r="AE113" s="116">
        <v>16108550.0748</v>
      </c>
      <c r="AF113" s="116">
        <v>18077372.861719999</v>
      </c>
      <c r="AG113" s="116">
        <v>20083961.249370925</v>
      </c>
      <c r="AH113" s="116">
        <v>22128873.667488687</v>
      </c>
      <c r="AI113" s="116">
        <v>24212675.937843878</v>
      </c>
      <c r="AJ113" s="116">
        <v>26335941.366239414</v>
      </c>
      <c r="AK113" s="116">
        <v>28499250.835609082</v>
      </c>
      <c r="AL113" s="116">
        <v>30703192.900229514</v>
      </c>
      <c r="AM113" s="116">
        <v>32948363.881058801</v>
      </c>
      <c r="AN113" s="116">
        <v>35235367.962214641</v>
      </c>
      <c r="AO113" s="116">
        <v>37564817.288605504</v>
      </c>
      <c r="AP113" s="116">
        <v>39937332.064727947</v>
      </c>
      <c r="AQ113" s="116">
        <v>42353540.654644005</v>
      </c>
      <c r="AR113" s="116">
        <v>44814079.683151893</v>
      </c>
      <c r="AS113" s="116">
        <v>47319594.138164476</v>
      </c>
      <c r="AT113" s="116">
        <v>49870737.47430899</v>
      </c>
      <c r="AU113" s="116">
        <v>52468171.717762582</v>
      </c>
      <c r="AV113" s="116">
        <v>55112567.572337814</v>
      </c>
      <c r="AW113" s="116">
        <v>57804604.526832797</v>
      </c>
      <c r="AX113" s="116">
        <v>60544970.963660412</v>
      </c>
      <c r="AY113" s="116">
        <v>0</v>
      </c>
      <c r="AZ113" s="116">
        <v>0</v>
      </c>
      <c r="BA113" s="116">
        <v>0</v>
      </c>
      <c r="BB113" s="116">
        <v>0</v>
      </c>
      <c r="BC113" s="116">
        <v>0</v>
      </c>
      <c r="BD113" s="116">
        <v>0</v>
      </c>
      <c r="BE113" s="3"/>
      <c r="BF113" s="3"/>
    </row>
    <row r="114" spans="1:58" ht="4.05" customHeight="1" x14ac:dyDescent="0.25">
      <c r="A114" s="1"/>
      <c r="B114" s="1"/>
      <c r="C114" s="1"/>
      <c r="D114" s="1"/>
      <c r="E114" s="1"/>
      <c r="F114" s="58"/>
      <c r="G114" s="5"/>
      <c r="H114" s="1"/>
      <c r="I114" s="1"/>
      <c r="J114" s="1"/>
      <c r="K114" s="1"/>
      <c r="L114" s="1"/>
      <c r="M114" s="5"/>
      <c r="N114" s="1"/>
      <c r="O114" s="1"/>
      <c r="P114" s="1"/>
      <c r="Q114" s="1"/>
      <c r="R114" s="1"/>
      <c r="S114" s="5"/>
      <c r="T114" s="1"/>
      <c r="U114" s="25"/>
      <c r="V114" s="1"/>
      <c r="W114" s="12"/>
      <c r="X114" s="10"/>
      <c r="Y114" s="54"/>
      <c r="Z114" s="118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20"/>
      <c r="BE114" s="1"/>
      <c r="BF114" s="1"/>
    </row>
    <row r="115" spans="1:58" x14ac:dyDescent="0.25">
      <c r="A115" s="1"/>
      <c r="B115" s="1"/>
      <c r="C115" s="1"/>
      <c r="D115" s="1"/>
      <c r="E115" s="1"/>
      <c r="F115" s="58"/>
      <c r="G115" s="5"/>
      <c r="H115" s="3"/>
      <c r="I115" s="3" t="s">
        <v>72</v>
      </c>
      <c r="J115" s="3"/>
      <c r="K115" s="3"/>
      <c r="L115" s="3"/>
      <c r="M115" s="5"/>
      <c r="N115" s="3"/>
      <c r="O115" s="3"/>
      <c r="P115" s="3"/>
      <c r="Q115" s="3" t="s">
        <v>60</v>
      </c>
      <c r="R115" s="3"/>
      <c r="S115" s="5" t="s">
        <v>7</v>
      </c>
      <c r="T115" s="155">
        <v>2</v>
      </c>
      <c r="U115" s="25"/>
      <c r="V115" s="1"/>
      <c r="W115" s="12"/>
      <c r="X115" s="10"/>
      <c r="Y115" s="54"/>
      <c r="Z115" s="118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20"/>
      <c r="BE115" s="1"/>
      <c r="BF115" s="1"/>
    </row>
    <row r="116" spans="1:58" ht="4.05" customHeight="1" x14ac:dyDescent="0.25">
      <c r="A116" s="1"/>
      <c r="B116" s="1"/>
      <c r="C116" s="1"/>
      <c r="D116" s="1"/>
      <c r="E116" s="1"/>
      <c r="F116" s="5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25"/>
      <c r="V116" s="1"/>
      <c r="W116" s="12"/>
      <c r="X116" s="10"/>
      <c r="Y116" s="54"/>
      <c r="Z116" s="118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20"/>
      <c r="BE116" s="1"/>
      <c r="BF116" s="1"/>
    </row>
    <row r="117" spans="1:58" s="24" customFormat="1" x14ac:dyDescent="0.25">
      <c r="A117" s="20"/>
      <c r="B117" s="20"/>
      <c r="C117" s="20"/>
      <c r="D117" s="20"/>
      <c r="E117" s="20"/>
      <c r="F117" s="63"/>
      <c r="G117" s="21"/>
      <c r="H117" s="20"/>
      <c r="I117" s="20" t="s">
        <v>73</v>
      </c>
      <c r="J117" s="20"/>
      <c r="K117" s="20"/>
      <c r="L117" s="20"/>
      <c r="M117" s="21"/>
      <c r="N117" s="20"/>
      <c r="O117" s="20"/>
      <c r="P117" s="20"/>
      <c r="Q117" s="34" t="s">
        <v>17</v>
      </c>
      <c r="R117" s="20"/>
      <c r="S117" s="21" t="s">
        <v>7</v>
      </c>
      <c r="T117" s="156">
        <v>0.03</v>
      </c>
      <c r="U117" s="27"/>
      <c r="V117" s="20"/>
      <c r="W117" s="22"/>
      <c r="X117" s="23"/>
      <c r="Y117" s="55"/>
      <c r="Z117" s="123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5"/>
      <c r="BE117" s="20"/>
      <c r="BF117" s="20"/>
    </row>
    <row r="118" spans="1:58" ht="4.05" customHeight="1" x14ac:dyDescent="0.25">
      <c r="A118" s="1"/>
      <c r="B118" s="1"/>
      <c r="C118" s="1"/>
      <c r="D118" s="1"/>
      <c r="E118" s="1"/>
      <c r="F118" s="58"/>
      <c r="G118" s="5"/>
      <c r="H118" s="1"/>
      <c r="I118" s="1"/>
      <c r="J118" s="1"/>
      <c r="K118" s="1"/>
      <c r="L118" s="1"/>
      <c r="M118" s="5"/>
      <c r="N118" s="1"/>
      <c r="O118" s="1"/>
      <c r="P118" s="1"/>
      <c r="Q118" s="1"/>
      <c r="R118" s="1"/>
      <c r="S118" s="5"/>
      <c r="T118" s="1"/>
      <c r="U118" s="25"/>
      <c r="V118" s="1"/>
      <c r="W118" s="12"/>
      <c r="X118" s="10"/>
      <c r="Y118" s="54"/>
      <c r="Z118" s="118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20"/>
      <c r="BE118" s="1"/>
      <c r="BF118" s="1"/>
    </row>
    <row r="119" spans="1:58" x14ac:dyDescent="0.25">
      <c r="A119" s="1"/>
      <c r="B119" s="1"/>
      <c r="C119" s="1"/>
      <c r="D119" s="1"/>
      <c r="E119" s="1"/>
      <c r="F119" s="58"/>
      <c r="G119" s="5"/>
      <c r="H119" s="3"/>
      <c r="I119" s="3" t="s">
        <v>84</v>
      </c>
      <c r="J119" s="3"/>
      <c r="K119" s="3"/>
      <c r="L119" s="3"/>
      <c r="M119" s="5"/>
      <c r="N119" s="3"/>
      <c r="O119" s="3"/>
      <c r="P119" s="3"/>
      <c r="Q119" s="3" t="s">
        <v>60</v>
      </c>
      <c r="R119" s="3"/>
      <c r="S119" s="5" t="s">
        <v>7</v>
      </c>
      <c r="T119" s="158">
        <v>1</v>
      </c>
      <c r="U119" s="25"/>
      <c r="V119" s="1"/>
      <c r="W119" s="12"/>
      <c r="X119" s="10"/>
      <c r="Y119" s="54"/>
      <c r="Z119" s="118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20"/>
      <c r="BE119" s="1"/>
      <c r="BF119" s="1"/>
    </row>
    <row r="120" spans="1:58" ht="4.05" customHeight="1" x14ac:dyDescent="0.25">
      <c r="A120" s="1"/>
      <c r="B120" s="1"/>
      <c r="C120" s="1"/>
      <c r="D120" s="1"/>
      <c r="E120" s="1"/>
      <c r="F120" s="5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25"/>
      <c r="V120" s="1"/>
      <c r="W120" s="12"/>
      <c r="X120" s="10"/>
      <c r="Y120" s="54"/>
      <c r="Z120" s="118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20"/>
      <c r="BE120" s="1"/>
      <c r="BF120" s="1"/>
    </row>
    <row r="121" spans="1:58" s="4" customFormat="1" x14ac:dyDescent="0.25">
      <c r="A121" s="3"/>
      <c r="B121" s="3"/>
      <c r="C121" s="3"/>
      <c r="D121" s="3"/>
      <c r="E121" s="3" t="s">
        <v>76</v>
      </c>
      <c r="F121" s="62">
        <v>2</v>
      </c>
      <c r="G121" s="5"/>
      <c r="H121" s="3"/>
      <c r="I121" s="3" t="s">
        <v>78</v>
      </c>
      <c r="J121" s="3"/>
      <c r="K121" s="3"/>
      <c r="L121" s="3"/>
      <c r="M121" s="5"/>
      <c r="N121" s="3"/>
      <c r="O121" s="3"/>
      <c r="P121" s="3"/>
      <c r="Q121" s="3" t="s">
        <v>67</v>
      </c>
      <c r="R121" s="3"/>
      <c r="S121" s="5"/>
      <c r="T121" s="3"/>
      <c r="U121" s="25"/>
      <c r="V121" s="3"/>
      <c r="W121" s="12">
        <v>649178840.97756982</v>
      </c>
      <c r="X121" s="12"/>
      <c r="Y121" s="54"/>
      <c r="Z121" s="115"/>
      <c r="AA121" s="116">
        <v>0</v>
      </c>
      <c r="AB121" s="116">
        <v>0</v>
      </c>
      <c r="AC121" s="116">
        <v>8342000</v>
      </c>
      <c r="AD121" s="116">
        <v>10110504</v>
      </c>
      <c r="AE121" s="116">
        <v>11913543.879999999</v>
      </c>
      <c r="AF121" s="116">
        <v>13751633.507199999</v>
      </c>
      <c r="AG121" s="116">
        <v>15625293.572555998</v>
      </c>
      <c r="AH121" s="116">
        <v>17535051.675868399</v>
      </c>
      <c r="AI121" s="116">
        <v>19481442.411889795</v>
      </c>
      <c r="AJ121" s="116">
        <v>21465007.457464024</v>
      </c>
      <c r="AK121" s="116">
        <v>23486295.65970856</v>
      </c>
      <c r="AL121" s="116">
        <v>25545863.125252232</v>
      </c>
      <c r="AM121" s="116">
        <v>27644273.31054081</v>
      </c>
      <c r="AN121" s="116">
        <v>29782097.113222629</v>
      </c>
      <c r="AO121" s="116">
        <v>31959912.964627035</v>
      </c>
      <c r="AP121" s="116">
        <v>34178306.923348203</v>
      </c>
      <c r="AQ121" s="116">
        <v>36437872.769947335</v>
      </c>
      <c r="AR121" s="116">
        <v>38739212.102786109</v>
      </c>
      <c r="AS121" s="116">
        <v>41082934.435004681</v>
      </c>
      <c r="AT121" s="116">
        <v>43469657.292657338</v>
      </c>
      <c r="AU121" s="116">
        <v>45900006.314019538</v>
      </c>
      <c r="AV121" s="116">
        <v>48374615.350079715</v>
      </c>
      <c r="AW121" s="116">
        <v>50894126.566229701</v>
      </c>
      <c r="AX121" s="116">
        <v>53459190.545167677</v>
      </c>
      <c r="AY121" s="116">
        <v>0</v>
      </c>
      <c r="AZ121" s="116">
        <v>0</v>
      </c>
      <c r="BA121" s="116">
        <v>0</v>
      </c>
      <c r="BB121" s="116">
        <v>0</v>
      </c>
      <c r="BC121" s="116">
        <v>0</v>
      </c>
      <c r="BD121" s="116">
        <v>0</v>
      </c>
      <c r="BE121" s="3"/>
      <c r="BF121" s="3"/>
    </row>
    <row r="122" spans="1:58" ht="4.05" customHeight="1" x14ac:dyDescent="0.25">
      <c r="A122" s="1"/>
      <c r="B122" s="1"/>
      <c r="C122" s="1"/>
      <c r="D122" s="1"/>
      <c r="E122" s="1"/>
      <c r="F122" s="58"/>
      <c r="G122" s="5"/>
      <c r="H122" s="1"/>
      <c r="I122" s="1"/>
      <c r="J122" s="1"/>
      <c r="K122" s="1"/>
      <c r="L122" s="1"/>
      <c r="M122" s="5"/>
      <c r="N122" s="1"/>
      <c r="O122" s="1"/>
      <c r="P122" s="1"/>
      <c r="Q122" s="1"/>
      <c r="R122" s="1"/>
      <c r="S122" s="5"/>
      <c r="T122" s="1"/>
      <c r="U122" s="25"/>
      <c r="V122" s="1"/>
      <c r="W122" s="12"/>
      <c r="X122" s="10"/>
      <c r="Y122" s="54"/>
      <c r="Z122" s="118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20"/>
      <c r="BE122" s="1"/>
      <c r="BF122" s="1"/>
    </row>
    <row r="123" spans="1:58" s="4" customFormat="1" x14ac:dyDescent="0.25">
      <c r="A123" s="3"/>
      <c r="B123" s="3"/>
      <c r="C123" s="3"/>
      <c r="D123" s="3"/>
      <c r="E123" s="3" t="s">
        <v>74</v>
      </c>
      <c r="F123" s="62">
        <v>2</v>
      </c>
      <c r="G123" s="5"/>
      <c r="H123" s="3"/>
      <c r="I123" s="3" t="s">
        <v>85</v>
      </c>
      <c r="J123" s="3"/>
      <c r="K123" s="3"/>
      <c r="L123" s="3"/>
      <c r="M123" s="5"/>
      <c r="N123" s="3"/>
      <c r="O123" s="3"/>
      <c r="P123" s="3"/>
      <c r="Q123" s="3" t="s">
        <v>67</v>
      </c>
      <c r="R123" s="3"/>
      <c r="S123" s="5"/>
      <c r="T123" s="3"/>
      <c r="U123" s="25"/>
      <c r="V123" s="3"/>
      <c r="W123" s="12">
        <v>20077696.112708345</v>
      </c>
      <c r="X123" s="12"/>
      <c r="Y123" s="54"/>
      <c r="Z123" s="115"/>
      <c r="AA123" s="116">
        <v>0</v>
      </c>
      <c r="AB123" s="116">
        <v>0</v>
      </c>
      <c r="AC123" s="116">
        <v>258000</v>
      </c>
      <c r="AD123" s="116">
        <v>312696</v>
      </c>
      <c r="AE123" s="116">
        <v>368460.12</v>
      </c>
      <c r="AF123" s="116">
        <v>425308.25279999996</v>
      </c>
      <c r="AG123" s="116">
        <v>483256.50224399997</v>
      </c>
      <c r="AH123" s="116">
        <v>542321.18585160002</v>
      </c>
      <c r="AI123" s="116">
        <v>602518.8374811277</v>
      </c>
      <c r="AJ123" s="116">
        <v>663866.21002466057</v>
      </c>
      <c r="AK123" s="116">
        <v>726380.27813531633</v>
      </c>
      <c r="AL123" s="116">
        <v>790078.24098718236</v>
      </c>
      <c r="AM123" s="116">
        <v>854977.52506827249</v>
      </c>
      <c r="AN123" s="116">
        <v>921095.7870068854</v>
      </c>
      <c r="AO123" s="116">
        <v>988450.91643176402</v>
      </c>
      <c r="AP123" s="116">
        <v>1057061.0388664391</v>
      </c>
      <c r="AQ123" s="116">
        <v>1126944.5186581651</v>
      </c>
      <c r="AR123" s="116">
        <v>1198119.9619418383</v>
      </c>
      <c r="AS123" s="116">
        <v>1270606.2196393202</v>
      </c>
      <c r="AT123" s="116">
        <v>1344422.3904945569</v>
      </c>
      <c r="AU123" s="116">
        <v>1419587.8241449343</v>
      </c>
      <c r="AV123" s="116">
        <v>1496122.1242292696</v>
      </c>
      <c r="AW123" s="116">
        <v>1574045.1515328775</v>
      </c>
      <c r="AX123" s="116">
        <v>1653377.0271701342</v>
      </c>
      <c r="AY123" s="116">
        <v>0</v>
      </c>
      <c r="AZ123" s="116">
        <v>0</v>
      </c>
      <c r="BA123" s="116">
        <v>0</v>
      </c>
      <c r="BB123" s="116">
        <v>0</v>
      </c>
      <c r="BC123" s="116">
        <v>0</v>
      </c>
      <c r="BD123" s="116">
        <v>0</v>
      </c>
      <c r="BE123" s="3"/>
      <c r="BF123" s="3"/>
    </row>
    <row r="124" spans="1:58" ht="4.05" customHeight="1" x14ac:dyDescent="0.25">
      <c r="A124" s="1"/>
      <c r="B124" s="1"/>
      <c r="C124" s="1"/>
      <c r="D124" s="1"/>
      <c r="E124" s="1"/>
      <c r="F124" s="58"/>
      <c r="G124" s="5"/>
      <c r="H124" s="1"/>
      <c r="I124" s="1"/>
      <c r="J124" s="1"/>
      <c r="K124" s="1"/>
      <c r="L124" s="1"/>
      <c r="M124" s="5"/>
      <c r="N124" s="1"/>
      <c r="O124" s="1"/>
      <c r="P124" s="1"/>
      <c r="Q124" s="1"/>
      <c r="R124" s="1"/>
      <c r="S124" s="5"/>
      <c r="T124" s="1"/>
      <c r="U124" s="25"/>
      <c r="V124" s="1"/>
      <c r="W124" s="12"/>
      <c r="X124" s="10"/>
      <c r="Y124" s="54"/>
      <c r="Z124" s="118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20"/>
      <c r="BE124" s="1"/>
      <c r="BF124" s="1"/>
    </row>
    <row r="125" spans="1:58" s="4" customFormat="1" x14ac:dyDescent="0.25">
      <c r="A125" s="3"/>
      <c r="B125" s="3"/>
      <c r="C125" s="3"/>
      <c r="D125" s="3"/>
      <c r="E125" s="3" t="s">
        <v>79</v>
      </c>
      <c r="F125" s="62">
        <v>2</v>
      </c>
      <c r="G125" s="5"/>
      <c r="H125" s="3"/>
      <c r="I125" s="3" t="s">
        <v>80</v>
      </c>
      <c r="J125" s="3"/>
      <c r="K125" s="3"/>
      <c r="L125" s="3"/>
      <c r="M125" s="5"/>
      <c r="N125" s="3"/>
      <c r="O125" s="3"/>
      <c r="P125" s="3"/>
      <c r="Q125" s="3" t="s">
        <v>67</v>
      </c>
      <c r="R125" s="3"/>
      <c r="S125" s="5"/>
      <c r="T125" s="3"/>
      <c r="U125" s="25"/>
      <c r="V125" s="3"/>
      <c r="W125" s="12"/>
      <c r="X125" s="12"/>
      <c r="Y125" s="54"/>
      <c r="Z125" s="115"/>
      <c r="AA125" s="116">
        <v>8600000</v>
      </c>
      <c r="AB125" s="116">
        <v>19023200</v>
      </c>
      <c r="AC125" s="116">
        <v>31305204</v>
      </c>
      <c r="AD125" s="116">
        <v>37140145.759999998</v>
      </c>
      <c r="AE125" s="116">
        <v>43138191.834799998</v>
      </c>
      <c r="AF125" s="116">
        <v>49302020.816519998</v>
      </c>
      <c r="AG125" s="116">
        <v>55634348.558690928</v>
      </c>
      <c r="AH125" s="116">
        <v>62137928.653623618</v>
      </c>
      <c r="AI125" s="116">
        <v>68815552.915599093</v>
      </c>
      <c r="AJ125" s="116">
        <v>75670051.869948715</v>
      </c>
      <c r="AK125" s="116">
        <v>82704295.248093769</v>
      </c>
      <c r="AL125" s="116">
        <v>89921192.488614723</v>
      </c>
      <c r="AM125" s="116">
        <v>97323693.244421288</v>
      </c>
      <c r="AN125" s="116">
        <v>104914787.89609513</v>
      </c>
      <c r="AO125" s="116">
        <v>112697508.07147801</v>
      </c>
      <c r="AP125" s="116">
        <v>120674927.17157893</v>
      </c>
      <c r="AQ125" s="116">
        <v>128850160.90287474</v>
      </c>
      <c r="AR125" s="116">
        <v>137226367.81607929</v>
      </c>
      <c r="AS125" s="116">
        <v>145806749.85145766</v>
      </c>
      <c r="AT125" s="116">
        <v>154594552.89076197</v>
      </c>
      <c r="AU125" s="116">
        <v>163593067.31586722</v>
      </c>
      <c r="AV125" s="116">
        <v>172805628.57418549</v>
      </c>
      <c r="AW125" s="116">
        <v>182235617.75093856</v>
      </c>
      <c r="AX125" s="116">
        <v>191886462.14836928</v>
      </c>
      <c r="AY125" s="116">
        <v>0</v>
      </c>
      <c r="AZ125" s="116">
        <v>0</v>
      </c>
      <c r="BA125" s="116">
        <v>0</v>
      </c>
      <c r="BB125" s="116">
        <v>0</v>
      </c>
      <c r="BC125" s="116">
        <v>0</v>
      </c>
      <c r="BD125" s="116">
        <v>0</v>
      </c>
      <c r="BE125" s="3"/>
      <c r="BF125" s="3"/>
    </row>
    <row r="126" spans="1:58" ht="4.05" customHeight="1" x14ac:dyDescent="0.25">
      <c r="A126" s="1"/>
      <c r="B126" s="1"/>
      <c r="C126" s="1"/>
      <c r="D126" s="1"/>
      <c r="E126" s="1"/>
      <c r="F126" s="58"/>
      <c r="G126" s="5"/>
      <c r="H126" s="1"/>
      <c r="I126" s="1"/>
      <c r="J126" s="1"/>
      <c r="K126" s="1"/>
      <c r="L126" s="1"/>
      <c r="M126" s="5"/>
      <c r="N126" s="1"/>
      <c r="O126" s="1"/>
      <c r="P126" s="1"/>
      <c r="Q126" s="1"/>
      <c r="R126" s="1"/>
      <c r="S126" s="5"/>
      <c r="T126" s="1"/>
      <c r="U126" s="25"/>
      <c r="V126" s="1"/>
      <c r="W126" s="12"/>
      <c r="X126" s="10"/>
      <c r="Y126" s="54"/>
      <c r="Z126" s="118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20"/>
      <c r="BE126" s="1"/>
      <c r="BF126" s="1"/>
    </row>
    <row r="127" spans="1:58" s="24" customFormat="1" x14ac:dyDescent="0.25">
      <c r="A127" s="20"/>
      <c r="B127" s="20"/>
      <c r="C127" s="20"/>
      <c r="D127" s="20"/>
      <c r="E127" s="20"/>
      <c r="F127" s="63"/>
      <c r="G127" s="21"/>
      <c r="H127" s="20"/>
      <c r="I127" s="38" t="s">
        <v>81</v>
      </c>
      <c r="J127" s="20"/>
      <c r="K127" s="20"/>
      <c r="L127" s="20"/>
      <c r="M127" s="21"/>
      <c r="N127" s="20"/>
      <c r="O127" s="20"/>
      <c r="P127" s="20"/>
      <c r="Q127" s="34" t="s">
        <v>17</v>
      </c>
      <c r="R127" s="20"/>
      <c r="S127" s="21" t="s">
        <v>7</v>
      </c>
      <c r="T127" s="157">
        <v>0.05</v>
      </c>
      <c r="U127" s="27"/>
      <c r="V127" s="20"/>
      <c r="W127" s="22"/>
      <c r="X127" s="23"/>
      <c r="Y127" s="55"/>
      <c r="Z127" s="123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5"/>
      <c r="BE127" s="20"/>
      <c r="BF127" s="20"/>
    </row>
    <row r="128" spans="1:58" ht="4.05" customHeight="1" x14ac:dyDescent="0.25">
      <c r="A128" s="1"/>
      <c r="B128" s="1"/>
      <c r="C128" s="1"/>
      <c r="D128" s="1"/>
      <c r="E128" s="1"/>
      <c r="F128" s="58"/>
      <c r="G128" s="5"/>
      <c r="H128" s="1"/>
      <c r="I128" s="1"/>
      <c r="J128" s="1"/>
      <c r="K128" s="1"/>
      <c r="L128" s="1"/>
      <c r="M128" s="5"/>
      <c r="N128" s="1"/>
      <c r="O128" s="1"/>
      <c r="P128" s="1"/>
      <c r="Q128" s="1"/>
      <c r="R128" s="1"/>
      <c r="S128" s="5"/>
      <c r="T128" s="1"/>
      <c r="U128" s="25"/>
      <c r="V128" s="1"/>
      <c r="W128" s="12"/>
      <c r="X128" s="10"/>
      <c r="Y128" s="54"/>
      <c r="Z128" s="118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20"/>
      <c r="BE128" s="1"/>
      <c r="BF128" s="1"/>
    </row>
    <row r="129" spans="1:58" s="165" customFormat="1" ht="10.199999999999999" x14ac:dyDescent="0.2">
      <c r="A129" s="71"/>
      <c r="B129" s="71"/>
      <c r="C129" s="71"/>
      <c r="D129" s="71"/>
      <c r="E129" s="71"/>
      <c r="F129" s="71">
        <v>2</v>
      </c>
      <c r="G129" s="160"/>
      <c r="H129" s="71"/>
      <c r="I129" s="71" t="s">
        <v>86</v>
      </c>
      <c r="J129" s="71"/>
      <c r="K129" s="71"/>
      <c r="L129" s="71"/>
      <c r="M129" s="160"/>
      <c r="N129" s="71"/>
      <c r="O129" s="71"/>
      <c r="P129" s="71"/>
      <c r="Q129" s="71" t="s">
        <v>67</v>
      </c>
      <c r="R129" s="71"/>
      <c r="S129" s="160"/>
      <c r="T129" s="71"/>
      <c r="U129" s="160"/>
      <c r="V129" s="71"/>
      <c r="W129" s="161"/>
      <c r="X129" s="161"/>
      <c r="Y129" s="162"/>
      <c r="Z129" s="163"/>
      <c r="AA129" s="164">
        <v>0</v>
      </c>
      <c r="AB129" s="164">
        <v>12900</v>
      </c>
      <c r="AC129" s="164">
        <v>15634.800000000001</v>
      </c>
      <c r="AD129" s="164">
        <v>18423.006000000001</v>
      </c>
      <c r="AE129" s="164">
        <v>21265.412639999999</v>
      </c>
      <c r="AF129" s="164">
        <v>24162.8251122</v>
      </c>
      <c r="AG129" s="164">
        <v>27116.059292580001</v>
      </c>
      <c r="AH129" s="164">
        <v>30125.941874056385</v>
      </c>
      <c r="AI129" s="164">
        <v>33193.310501233027</v>
      </c>
      <c r="AJ129" s="164">
        <v>36319.013906765817</v>
      </c>
      <c r="AK129" s="164">
        <v>39503.912049359118</v>
      </c>
      <c r="AL129" s="164">
        <v>42748.876253413626</v>
      </c>
      <c r="AM129" s="164">
        <v>46054.789350344276</v>
      </c>
      <c r="AN129" s="164">
        <v>49422.545821588203</v>
      </c>
      <c r="AO129" s="164">
        <v>52853.05194332196</v>
      </c>
      <c r="AP129" s="164">
        <v>56347.225932908259</v>
      </c>
      <c r="AQ129" s="164">
        <v>59905.998097091913</v>
      </c>
      <c r="AR129" s="164">
        <v>63530.310981966009</v>
      </c>
      <c r="AS129" s="164">
        <v>67221.119524727852</v>
      </c>
      <c r="AT129" s="164">
        <v>70979.391207246721</v>
      </c>
      <c r="AU129" s="164">
        <v>74806.106211463484</v>
      </c>
      <c r="AV129" s="164">
        <v>78702.257576643882</v>
      </c>
      <c r="AW129" s="164">
        <v>82668.851358506712</v>
      </c>
      <c r="AX129" s="164">
        <v>86706.906790249195</v>
      </c>
      <c r="AY129" s="164">
        <v>0</v>
      </c>
      <c r="AZ129" s="164">
        <v>0</v>
      </c>
      <c r="BA129" s="164">
        <v>0</v>
      </c>
      <c r="BB129" s="164">
        <v>0</v>
      </c>
      <c r="BC129" s="164">
        <v>0</v>
      </c>
      <c r="BD129" s="164">
        <v>0</v>
      </c>
      <c r="BE129" s="71"/>
      <c r="BF129" s="71"/>
    </row>
    <row r="130" spans="1:58" s="4" customFormat="1" x14ac:dyDescent="0.25">
      <c r="A130" s="3"/>
      <c r="B130" s="3"/>
      <c r="C130" s="3"/>
      <c r="D130" s="3"/>
      <c r="E130" s="3" t="s">
        <v>74</v>
      </c>
      <c r="F130" s="62">
        <v>2</v>
      </c>
      <c r="G130" s="5"/>
      <c r="H130" s="3"/>
      <c r="I130" s="3" t="s">
        <v>87</v>
      </c>
      <c r="J130" s="3"/>
      <c r="K130" s="3"/>
      <c r="L130" s="3"/>
      <c r="M130" s="5"/>
      <c r="N130" s="3"/>
      <c r="O130" s="3"/>
      <c r="P130" s="3"/>
      <c r="Q130" s="3" t="s">
        <v>67</v>
      </c>
      <c r="R130" s="3"/>
      <c r="S130" s="5"/>
      <c r="T130" s="3"/>
      <c r="U130" s="25"/>
      <c r="V130" s="3"/>
      <c r="W130" s="12">
        <v>9698369.7426529601</v>
      </c>
      <c r="X130" s="12"/>
      <c r="Y130" s="54"/>
      <c r="Z130" s="115"/>
      <c r="AA130" s="116">
        <v>0</v>
      </c>
      <c r="AB130" s="116">
        <v>12900</v>
      </c>
      <c r="AC130" s="116">
        <v>28534.800000000003</v>
      </c>
      <c r="AD130" s="116">
        <v>46957.806000000004</v>
      </c>
      <c r="AE130" s="116">
        <v>68223.218640000006</v>
      </c>
      <c r="AF130" s="116">
        <v>92386.043752199999</v>
      </c>
      <c r="AG130" s="116">
        <v>119502.10304478</v>
      </c>
      <c r="AH130" s="116">
        <v>149628.04491883639</v>
      </c>
      <c r="AI130" s="116">
        <v>182821.35542006942</v>
      </c>
      <c r="AJ130" s="116">
        <v>219140.36932683524</v>
      </c>
      <c r="AK130" s="116">
        <v>258644.28137619435</v>
      </c>
      <c r="AL130" s="116">
        <v>301393.157629608</v>
      </c>
      <c r="AM130" s="116">
        <v>347447.94697995228</v>
      </c>
      <c r="AN130" s="116">
        <v>396870.49280154047</v>
      </c>
      <c r="AO130" s="116">
        <v>449723.54474486242</v>
      </c>
      <c r="AP130" s="116">
        <v>506070.77067777066</v>
      </c>
      <c r="AQ130" s="116">
        <v>565976.76877486263</v>
      </c>
      <c r="AR130" s="116">
        <v>629507.07975682861</v>
      </c>
      <c r="AS130" s="116">
        <v>696728.19928155642</v>
      </c>
      <c r="AT130" s="116">
        <v>767707.59048880311</v>
      </c>
      <c r="AU130" s="116">
        <v>842513.69670026656</v>
      </c>
      <c r="AV130" s="116">
        <v>921215.9542769104</v>
      </c>
      <c r="AW130" s="116">
        <v>1003884.8056354171</v>
      </c>
      <c r="AX130" s="116">
        <v>1090591.7124256664</v>
      </c>
      <c r="AY130" s="116">
        <v>0</v>
      </c>
      <c r="AZ130" s="116">
        <v>0</v>
      </c>
      <c r="BA130" s="116">
        <v>0</v>
      </c>
      <c r="BB130" s="116">
        <v>0</v>
      </c>
      <c r="BC130" s="116">
        <v>0</v>
      </c>
      <c r="BD130" s="116">
        <v>0</v>
      </c>
      <c r="BE130" s="3"/>
      <c r="BF130" s="3"/>
    </row>
    <row r="131" spans="1:58" ht="4.05" customHeight="1" x14ac:dyDescent="0.25">
      <c r="A131" s="1"/>
      <c r="B131" s="1"/>
      <c r="C131" s="1"/>
      <c r="D131" s="1"/>
      <c r="E131" s="1"/>
      <c r="F131" s="58"/>
      <c r="G131" s="5"/>
      <c r="H131" s="1"/>
      <c r="I131" s="1"/>
      <c r="J131" s="1"/>
      <c r="K131" s="1"/>
      <c r="L131" s="1"/>
      <c r="M131" s="5"/>
      <c r="N131" s="1"/>
      <c r="O131" s="1"/>
      <c r="P131" s="1"/>
      <c r="Q131" s="1"/>
      <c r="R131" s="1"/>
      <c r="S131" s="5"/>
      <c r="T131" s="1"/>
      <c r="U131" s="25"/>
      <c r="V131" s="1"/>
      <c r="W131" s="12"/>
      <c r="X131" s="10"/>
      <c r="Y131" s="54"/>
      <c r="Z131" s="118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20"/>
      <c r="BE131" s="1"/>
      <c r="BF131" s="1"/>
    </row>
    <row r="132" spans="1:58" s="4" customFormat="1" x14ac:dyDescent="0.25">
      <c r="A132" s="3"/>
      <c r="B132" s="3"/>
      <c r="C132" s="3"/>
      <c r="D132" s="3"/>
      <c r="E132" s="3" t="s">
        <v>83</v>
      </c>
      <c r="F132" s="62">
        <v>1</v>
      </c>
      <c r="G132" s="17"/>
      <c r="H132" s="13" t="s">
        <v>64</v>
      </c>
      <c r="I132" s="3"/>
      <c r="J132" s="3"/>
      <c r="K132" s="3"/>
      <c r="L132" s="3"/>
      <c r="M132" s="5" t="s">
        <v>7</v>
      </c>
      <c r="N132" s="3" t="s">
        <v>94</v>
      </c>
      <c r="O132" s="3"/>
      <c r="P132" s="3"/>
      <c r="Q132" s="3" t="s">
        <v>67</v>
      </c>
      <c r="R132" s="3"/>
      <c r="S132" s="5"/>
      <c r="T132" s="3"/>
      <c r="U132" s="25"/>
      <c r="V132" s="3"/>
      <c r="W132" s="12">
        <v>119715616.19199319</v>
      </c>
      <c r="X132" s="12"/>
      <c r="Y132" s="54"/>
      <c r="Z132" s="115"/>
      <c r="AA132" s="116">
        <v>430000</v>
      </c>
      <c r="AB132" s="116">
        <v>951160</v>
      </c>
      <c r="AC132" s="116">
        <v>1567331.9400000002</v>
      </c>
      <c r="AD132" s="116">
        <v>1859079.0279999999</v>
      </c>
      <c r="AE132" s="116">
        <v>2158981.3317399998</v>
      </c>
      <c r="AF132" s="116">
        <v>2477551.1342456099</v>
      </c>
      <c r="AG132" s="116">
        <v>2794167.5213541565</v>
      </c>
      <c r="AH132" s="116">
        <v>3119346.5261007911</v>
      </c>
      <c r="AI132" s="116">
        <v>3475825.314368749</v>
      </c>
      <c r="AJ132" s="116">
        <v>3818550.2620862299</v>
      </c>
      <c r="AK132" s="116">
        <v>4170262.4309934825</v>
      </c>
      <c r="AL132" s="116">
        <v>4570066.1834361618</v>
      </c>
      <c r="AM132" s="116">
        <v>4940191.2212264901</v>
      </c>
      <c r="AN132" s="116">
        <v>5319745.9538101824</v>
      </c>
      <c r="AO132" s="116">
        <v>5768584.061805645</v>
      </c>
      <c r="AP132" s="116">
        <v>6167455.016810691</v>
      </c>
      <c r="AQ132" s="116">
        <v>6576216.7033754811</v>
      </c>
      <c r="AR132" s="116">
        <v>7080104.7799961828</v>
      </c>
      <c r="AS132" s="116">
        <v>7509123.8817651011</v>
      </c>
      <c r="AT132" s="116">
        <v>7948514.0337303169</v>
      </c>
      <c r="AU132" s="116">
        <v>8513787.22930911</v>
      </c>
      <c r="AV132" s="116">
        <v>8974415.2922250237</v>
      </c>
      <c r="AW132" s="116">
        <v>9445914.7510626763</v>
      </c>
      <c r="AX132" s="116">
        <v>10079241.594551113</v>
      </c>
      <c r="AY132" s="116">
        <v>0</v>
      </c>
      <c r="AZ132" s="116">
        <v>0</v>
      </c>
      <c r="BA132" s="116">
        <v>0</v>
      </c>
      <c r="BB132" s="116">
        <v>0</v>
      </c>
      <c r="BC132" s="116">
        <v>0</v>
      </c>
      <c r="BD132" s="116">
        <v>0</v>
      </c>
      <c r="BE132" s="3"/>
      <c r="BF132" s="3"/>
    </row>
    <row r="133" spans="1:58" ht="4.05" customHeight="1" x14ac:dyDescent="0.25">
      <c r="A133" s="1"/>
      <c r="B133" s="1"/>
      <c r="C133" s="1"/>
      <c r="D133" s="1"/>
      <c r="E133" s="1"/>
      <c r="F133" s="58">
        <v>1</v>
      </c>
      <c r="G133" s="5"/>
      <c r="H133" s="37"/>
      <c r="I133" s="37"/>
      <c r="J133" s="37"/>
      <c r="K133" s="37"/>
      <c r="L133" s="37"/>
      <c r="M133" s="17"/>
      <c r="N133" s="37"/>
      <c r="O133" s="37"/>
      <c r="P133" s="37"/>
      <c r="Q133" s="37"/>
      <c r="R133" s="1"/>
      <c r="S133" s="5"/>
      <c r="T133" s="1"/>
      <c r="U133" s="25"/>
      <c r="V133" s="1"/>
      <c r="W133" s="48"/>
      <c r="X133" s="10"/>
      <c r="Y133" s="54"/>
      <c r="Z133" s="118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7"/>
      <c r="BE133" s="1"/>
      <c r="BF133" s="1"/>
    </row>
    <row r="134" spans="1:58" s="4" customFormat="1" x14ac:dyDescent="0.25">
      <c r="A134" s="3"/>
      <c r="B134" s="3"/>
      <c r="C134" s="3"/>
      <c r="D134" s="3"/>
      <c r="E134" s="3" t="s">
        <v>76</v>
      </c>
      <c r="F134" s="62">
        <v>1</v>
      </c>
      <c r="G134" s="17"/>
      <c r="H134" s="13" t="s">
        <v>82</v>
      </c>
      <c r="I134" s="3"/>
      <c r="J134" s="3"/>
      <c r="K134" s="3"/>
      <c r="L134" s="3"/>
      <c r="M134" s="5" t="s">
        <v>7</v>
      </c>
      <c r="N134" s="3" t="s">
        <v>95</v>
      </c>
      <c r="O134" s="3"/>
      <c r="P134" s="3"/>
      <c r="Q134" s="3" t="s">
        <v>67</v>
      </c>
      <c r="R134" s="3"/>
      <c r="S134" s="5"/>
      <c r="T134" s="3"/>
      <c r="U134" s="25"/>
      <c r="V134" s="3"/>
      <c r="W134" s="12">
        <v>110017246.44934022</v>
      </c>
      <c r="X134" s="12"/>
      <c r="Y134" s="54"/>
      <c r="Z134" s="115"/>
      <c r="AA134" s="116">
        <v>430000</v>
      </c>
      <c r="AB134" s="116">
        <v>938260</v>
      </c>
      <c r="AC134" s="116">
        <v>1538797.1400000001</v>
      </c>
      <c r="AD134" s="116">
        <v>1812121.2219999998</v>
      </c>
      <c r="AE134" s="116">
        <v>2090758.1130999997</v>
      </c>
      <c r="AF134" s="116">
        <v>2385165.0904934099</v>
      </c>
      <c r="AG134" s="116">
        <v>2674665.4183093766</v>
      </c>
      <c r="AH134" s="116">
        <v>2969718.4811819545</v>
      </c>
      <c r="AI134" s="116">
        <v>3293003.9589486797</v>
      </c>
      <c r="AJ134" s="116">
        <v>3599409.8927593948</v>
      </c>
      <c r="AK134" s="116">
        <v>3911618.1496172883</v>
      </c>
      <c r="AL134" s="116">
        <v>4268673.0258065537</v>
      </c>
      <c r="AM134" s="116">
        <v>4592743.2742465381</v>
      </c>
      <c r="AN134" s="116">
        <v>4922875.4610086419</v>
      </c>
      <c r="AO134" s="116">
        <v>5318860.5170607828</v>
      </c>
      <c r="AP134" s="116">
        <v>5661384.2461329205</v>
      </c>
      <c r="AQ134" s="116">
        <v>6010239.9346006187</v>
      </c>
      <c r="AR134" s="116">
        <v>6450597.7002393538</v>
      </c>
      <c r="AS134" s="116">
        <v>6812395.6824835446</v>
      </c>
      <c r="AT134" s="116">
        <v>7180806.4432415143</v>
      </c>
      <c r="AU134" s="116">
        <v>7671273.5326088434</v>
      </c>
      <c r="AV134" s="116">
        <v>8053199.3379481137</v>
      </c>
      <c r="AW134" s="116">
        <v>8442029.9454272594</v>
      </c>
      <c r="AX134" s="116">
        <v>8988649.8821254466</v>
      </c>
      <c r="AY134" s="116">
        <v>0</v>
      </c>
      <c r="AZ134" s="116">
        <v>0</v>
      </c>
      <c r="BA134" s="116">
        <v>0</v>
      </c>
      <c r="BB134" s="116">
        <v>0</v>
      </c>
      <c r="BC134" s="116">
        <v>0</v>
      </c>
      <c r="BD134" s="116">
        <v>0</v>
      </c>
      <c r="BE134" s="3"/>
      <c r="BF134" s="3"/>
    </row>
    <row r="135" spans="1:58" ht="7.05" customHeight="1" x14ac:dyDescent="0.25">
      <c r="A135" s="1"/>
      <c r="B135" s="1"/>
      <c r="C135" s="1"/>
      <c r="D135" s="1"/>
      <c r="E135" s="1"/>
      <c r="F135" s="58">
        <v>1</v>
      </c>
      <c r="G135" s="5"/>
      <c r="H135" s="1"/>
      <c r="I135" s="1"/>
      <c r="J135" s="1"/>
      <c r="K135" s="1"/>
      <c r="L135" s="1"/>
      <c r="M135" s="5"/>
      <c r="N135" s="1"/>
      <c r="O135" s="1"/>
      <c r="P135" s="1"/>
      <c r="Q135" s="1"/>
      <c r="R135" s="1"/>
      <c r="S135" s="5"/>
      <c r="T135" s="1"/>
      <c r="U135" s="25"/>
      <c r="V135" s="1"/>
      <c r="W135" s="12"/>
      <c r="X135" s="10"/>
      <c r="Y135" s="54"/>
      <c r="Z135" s="118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20"/>
      <c r="BE135" s="1"/>
      <c r="BF135" s="1"/>
    </row>
    <row r="136" spans="1:58" ht="7.05" customHeight="1" x14ac:dyDescent="0.25">
      <c r="A136" s="1"/>
      <c r="B136" s="1"/>
      <c r="C136" s="1"/>
      <c r="D136" s="1"/>
      <c r="E136" s="1"/>
      <c r="F136" s="58"/>
      <c r="G136" s="5"/>
      <c r="H136" s="14"/>
      <c r="I136" s="14"/>
      <c r="J136" s="14"/>
      <c r="K136" s="14"/>
      <c r="L136" s="14"/>
      <c r="M136" s="15"/>
      <c r="N136" s="14"/>
      <c r="O136" s="14"/>
      <c r="P136" s="14"/>
      <c r="Q136" s="14"/>
      <c r="R136" s="14"/>
      <c r="S136" s="15"/>
      <c r="T136" s="14"/>
      <c r="U136" s="25"/>
      <c r="V136" s="1"/>
      <c r="W136" s="12"/>
      <c r="X136" s="10"/>
      <c r="Y136" s="54"/>
      <c r="Z136" s="118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20"/>
      <c r="BE136" s="1"/>
      <c r="BF136" s="1"/>
    </row>
    <row r="137" spans="1:58" ht="12.6" thickBot="1" x14ac:dyDescent="0.3">
      <c r="A137" s="1"/>
      <c r="B137" s="1"/>
      <c r="C137" s="1"/>
      <c r="D137" s="1"/>
      <c r="E137" s="1"/>
      <c r="F137" s="58"/>
      <c r="G137" s="5" t="s">
        <v>7</v>
      </c>
      <c r="H137" s="1"/>
      <c r="I137" s="1" t="s">
        <v>65</v>
      </c>
      <c r="J137" s="1"/>
      <c r="K137" s="1"/>
      <c r="L137" s="1"/>
      <c r="M137" s="5" t="s">
        <v>7</v>
      </c>
      <c r="N137" s="166" t="s">
        <v>91</v>
      </c>
      <c r="O137" s="1"/>
      <c r="P137" s="1"/>
      <c r="Q137" s="1" t="s">
        <v>9</v>
      </c>
      <c r="R137" s="1"/>
      <c r="S137" s="5" t="s">
        <v>7</v>
      </c>
      <c r="T137" s="19">
        <v>3</v>
      </c>
      <c r="U137" s="25"/>
      <c r="V137" s="1"/>
      <c r="W137" s="12"/>
      <c r="X137" s="10"/>
      <c r="Y137" s="54"/>
      <c r="Z137" s="118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20"/>
      <c r="BE137" s="1"/>
      <c r="BF137" s="1"/>
    </row>
    <row r="138" spans="1:58" ht="4.05" customHeight="1" thickTop="1" x14ac:dyDescent="0.25">
      <c r="A138" s="1"/>
      <c r="B138" s="1"/>
      <c r="C138" s="1"/>
      <c r="D138" s="1"/>
      <c r="E138" s="1"/>
      <c r="F138" s="58"/>
      <c r="G138" s="5"/>
      <c r="H138" s="1"/>
      <c r="I138" s="1"/>
      <c r="J138" s="1"/>
      <c r="K138" s="1"/>
      <c r="L138" s="1"/>
      <c r="M138" s="5"/>
      <c r="N138" s="50"/>
      <c r="O138" s="1"/>
      <c r="P138" s="1"/>
      <c r="Q138" s="1"/>
      <c r="R138" s="1"/>
      <c r="S138" s="5"/>
      <c r="T138" s="1"/>
      <c r="U138" s="25"/>
      <c r="V138" s="1"/>
      <c r="W138" s="12"/>
      <c r="X138" s="10"/>
      <c r="Y138" s="54"/>
      <c r="Z138" s="118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20"/>
      <c r="BE138" s="1"/>
      <c r="BF138" s="1"/>
    </row>
    <row r="139" spans="1:58" s="24" customFormat="1" x14ac:dyDescent="0.25">
      <c r="A139" s="20"/>
      <c r="B139" s="20"/>
      <c r="C139" s="20"/>
      <c r="D139" s="20"/>
      <c r="E139" s="20"/>
      <c r="F139" s="63"/>
      <c r="G139" s="21" t="s">
        <v>7</v>
      </c>
      <c r="H139" s="20"/>
      <c r="I139" s="20" t="s">
        <v>66</v>
      </c>
      <c r="J139" s="20"/>
      <c r="K139" s="20"/>
      <c r="L139" s="20"/>
      <c r="M139" s="21"/>
      <c r="N139" s="20"/>
      <c r="O139" s="20"/>
      <c r="P139" s="20"/>
      <c r="Q139" s="20" t="s">
        <v>15</v>
      </c>
      <c r="R139" s="20"/>
      <c r="S139" s="21" t="s">
        <v>7</v>
      </c>
      <c r="T139" s="29" t="s">
        <v>12</v>
      </c>
      <c r="U139" s="27" t="s">
        <v>10</v>
      </c>
      <c r="V139" s="20"/>
      <c r="W139" s="22"/>
      <c r="X139" s="23"/>
      <c r="Y139" s="55"/>
      <c r="Z139" s="123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5"/>
      <c r="BE139" s="20"/>
      <c r="BF139" s="20"/>
    </row>
    <row r="140" spans="1:58" ht="4.05" customHeight="1" x14ac:dyDescent="0.25">
      <c r="A140" s="1"/>
      <c r="B140" s="1"/>
      <c r="C140" s="1"/>
      <c r="D140" s="1"/>
      <c r="E140" s="1"/>
      <c r="F140" s="58"/>
      <c r="G140" s="5"/>
      <c r="H140" s="1"/>
      <c r="I140" s="1"/>
      <c r="J140" s="1"/>
      <c r="K140" s="1"/>
      <c r="L140" s="1"/>
      <c r="M140" s="5"/>
      <c r="N140" s="1"/>
      <c r="O140" s="1"/>
      <c r="P140" s="1"/>
      <c r="Q140" s="1"/>
      <c r="R140" s="1"/>
      <c r="S140" s="5"/>
      <c r="T140" s="1"/>
      <c r="U140" s="25"/>
      <c r="V140" s="1"/>
      <c r="W140" s="12"/>
      <c r="X140" s="10"/>
      <c r="Y140" s="54"/>
      <c r="Z140" s="118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20"/>
      <c r="BE140" s="1"/>
      <c r="BF140" s="1"/>
    </row>
    <row r="141" spans="1:58" s="24" customFormat="1" x14ac:dyDescent="0.25">
      <c r="A141" s="20"/>
      <c r="B141" s="20"/>
      <c r="C141" s="20"/>
      <c r="D141" s="20"/>
      <c r="E141" s="20"/>
      <c r="F141" s="63"/>
      <c r="G141" s="21" t="s">
        <v>7</v>
      </c>
      <c r="H141" s="20"/>
      <c r="I141" s="20" t="s">
        <v>16</v>
      </c>
      <c r="J141" s="20"/>
      <c r="K141" s="20"/>
      <c r="L141" s="20"/>
      <c r="M141" s="21"/>
      <c r="N141" s="20"/>
      <c r="O141" s="20"/>
      <c r="P141" s="20"/>
      <c r="Q141" s="20" t="s">
        <v>150</v>
      </c>
      <c r="R141" s="20"/>
      <c r="S141" s="21" t="s">
        <v>7</v>
      </c>
      <c r="T141" s="36">
        <v>1</v>
      </c>
      <c r="U141" s="27"/>
      <c r="V141" s="20"/>
      <c r="W141" s="22"/>
      <c r="X141" s="23"/>
      <c r="Y141" s="55"/>
      <c r="Z141" s="123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5"/>
      <c r="BE141" s="20"/>
      <c r="BF141" s="20"/>
    </row>
    <row r="142" spans="1:58" ht="4.05" customHeight="1" x14ac:dyDescent="0.25">
      <c r="A142" s="1"/>
      <c r="B142" s="1"/>
      <c r="C142" s="1"/>
      <c r="D142" s="1"/>
      <c r="E142" s="1"/>
      <c r="F142" s="58"/>
      <c r="G142" s="5"/>
      <c r="H142" s="1"/>
      <c r="I142" s="1"/>
      <c r="J142" s="1"/>
      <c r="K142" s="1"/>
      <c r="L142" s="1"/>
      <c r="M142" s="5"/>
      <c r="N142" s="1"/>
      <c r="O142" s="1"/>
      <c r="P142" s="1"/>
      <c r="Q142" s="1"/>
      <c r="R142" s="1"/>
      <c r="S142" s="5"/>
      <c r="T142" s="1"/>
      <c r="U142" s="25"/>
      <c r="V142" s="1"/>
      <c r="W142" s="12"/>
      <c r="X142" s="10"/>
      <c r="Y142" s="54"/>
      <c r="Z142" s="118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20"/>
      <c r="BE142" s="1"/>
      <c r="BF142" s="1"/>
    </row>
    <row r="143" spans="1:58" s="4" customFormat="1" x14ac:dyDescent="0.25">
      <c r="A143" s="3"/>
      <c r="B143" s="3"/>
      <c r="C143" s="3"/>
      <c r="D143" s="3"/>
      <c r="E143" s="3"/>
      <c r="F143" s="62">
        <v>2</v>
      </c>
      <c r="G143" s="5" t="s">
        <v>7</v>
      </c>
      <c r="H143" s="3"/>
      <c r="I143" s="3" t="s">
        <v>154</v>
      </c>
      <c r="J143" s="3"/>
      <c r="K143" s="3"/>
      <c r="L143" s="3"/>
      <c r="M143" s="5"/>
      <c r="N143" s="3"/>
      <c r="O143" s="3"/>
      <c r="P143" s="3"/>
      <c r="Q143" s="3" t="s">
        <v>9</v>
      </c>
      <c r="R143" s="3"/>
      <c r="S143" s="5"/>
      <c r="T143" s="3"/>
      <c r="U143" s="25"/>
      <c r="V143" s="3"/>
      <c r="W143" s="12"/>
      <c r="X143" s="12"/>
      <c r="Y143" s="54"/>
      <c r="Z143" s="115"/>
      <c r="AA143" s="116">
        <v>3</v>
      </c>
      <c r="AB143" s="116">
        <v>4</v>
      </c>
      <c r="AC143" s="116">
        <v>5</v>
      </c>
      <c r="AD143" s="116">
        <v>6</v>
      </c>
      <c r="AE143" s="116">
        <v>7</v>
      </c>
      <c r="AF143" s="116">
        <v>8</v>
      </c>
      <c r="AG143" s="116">
        <v>9</v>
      </c>
      <c r="AH143" s="116">
        <v>10</v>
      </c>
      <c r="AI143" s="116">
        <v>11</v>
      </c>
      <c r="AJ143" s="116">
        <v>12</v>
      </c>
      <c r="AK143" s="116">
        <v>13</v>
      </c>
      <c r="AL143" s="116">
        <v>14</v>
      </c>
      <c r="AM143" s="116">
        <v>15</v>
      </c>
      <c r="AN143" s="116">
        <v>16</v>
      </c>
      <c r="AO143" s="116">
        <v>17</v>
      </c>
      <c r="AP143" s="116">
        <v>18</v>
      </c>
      <c r="AQ143" s="116">
        <v>19</v>
      </c>
      <c r="AR143" s="116">
        <v>20</v>
      </c>
      <c r="AS143" s="116">
        <v>21</v>
      </c>
      <c r="AT143" s="116">
        <v>22</v>
      </c>
      <c r="AU143" s="116">
        <v>23</v>
      </c>
      <c r="AV143" s="116">
        <v>24</v>
      </c>
      <c r="AW143" s="116">
        <v>25</v>
      </c>
      <c r="AX143" s="116">
        <v>26</v>
      </c>
      <c r="AY143" s="116">
        <v>0</v>
      </c>
      <c r="AZ143" s="116">
        <v>0</v>
      </c>
      <c r="BA143" s="116">
        <v>0</v>
      </c>
      <c r="BB143" s="116">
        <v>0</v>
      </c>
      <c r="BC143" s="116">
        <v>0</v>
      </c>
      <c r="BD143" s="117">
        <v>0</v>
      </c>
      <c r="BE143" s="3"/>
      <c r="BF143" s="3"/>
    </row>
    <row r="144" spans="1:58" ht="4.05" customHeight="1" x14ac:dyDescent="0.25">
      <c r="A144" s="1"/>
      <c r="B144" s="1"/>
      <c r="C144" s="1"/>
      <c r="D144" s="1"/>
      <c r="E144" s="1"/>
      <c r="F144" s="58"/>
      <c r="G144" s="5"/>
      <c r="H144" s="1"/>
      <c r="I144" s="1"/>
      <c r="J144" s="1"/>
      <c r="K144" s="1"/>
      <c r="L144" s="1"/>
      <c r="M144" s="5"/>
      <c r="N144" s="1"/>
      <c r="O144" s="1"/>
      <c r="P144" s="1"/>
      <c r="Q144" s="1"/>
      <c r="R144" s="1"/>
      <c r="S144" s="5"/>
      <c r="T144" s="1"/>
      <c r="U144" s="25"/>
      <c r="V144" s="1"/>
      <c r="W144" s="12"/>
      <c r="X144" s="10"/>
      <c r="Y144" s="54"/>
      <c r="Z144" s="118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20"/>
      <c r="BE144" s="1"/>
      <c r="BF144" s="1"/>
    </row>
    <row r="145" spans="1:58" x14ac:dyDescent="0.25">
      <c r="A145" s="1"/>
      <c r="B145" s="1"/>
      <c r="C145" s="1"/>
      <c r="D145" s="1"/>
      <c r="E145" s="1"/>
      <c r="F145" s="58"/>
      <c r="G145" s="5" t="s">
        <v>7</v>
      </c>
      <c r="H145" s="1"/>
      <c r="I145" s="1" t="s">
        <v>68</v>
      </c>
      <c r="J145" s="1"/>
      <c r="K145" s="1"/>
      <c r="L145" s="1"/>
      <c r="M145" s="5" t="s">
        <v>7</v>
      </c>
      <c r="N145" s="1" t="s">
        <v>69</v>
      </c>
      <c r="O145" s="1"/>
      <c r="P145" s="1"/>
      <c r="Q145" s="1" t="s">
        <v>67</v>
      </c>
      <c r="R145" s="1"/>
      <c r="S145" s="5" t="s">
        <v>7</v>
      </c>
      <c r="T145" s="154">
        <v>6400000</v>
      </c>
      <c r="U145" s="25"/>
      <c r="V145" s="1"/>
      <c r="W145" s="12"/>
      <c r="X145" s="10"/>
      <c r="Y145" s="54"/>
      <c r="Z145" s="118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20"/>
      <c r="BE145" s="1"/>
      <c r="BF145" s="1"/>
    </row>
    <row r="146" spans="1:58" ht="4.05" customHeight="1" x14ac:dyDescent="0.25">
      <c r="A146" s="1"/>
      <c r="B146" s="1"/>
      <c r="C146" s="1"/>
      <c r="D146" s="1"/>
      <c r="E146" s="1"/>
      <c r="F146" s="58"/>
      <c r="G146" s="5"/>
      <c r="H146" s="1"/>
      <c r="I146" s="1"/>
      <c r="J146" s="1"/>
      <c r="K146" s="1"/>
      <c r="L146" s="1"/>
      <c r="M146" s="5"/>
      <c r="N146" s="1"/>
      <c r="O146" s="1"/>
      <c r="P146" s="1"/>
      <c r="Q146" s="1"/>
      <c r="R146" s="1"/>
      <c r="S146" s="5"/>
      <c r="T146" s="1"/>
      <c r="U146" s="25"/>
      <c r="V146" s="1"/>
      <c r="W146" s="12"/>
      <c r="X146" s="10"/>
      <c r="Y146" s="54"/>
      <c r="Z146" s="118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20"/>
      <c r="BE146" s="1"/>
      <c r="BF146" s="1"/>
    </row>
    <row r="147" spans="1:58" s="24" customFormat="1" x14ac:dyDescent="0.25">
      <c r="A147" s="20"/>
      <c r="B147" s="20"/>
      <c r="C147" s="20"/>
      <c r="D147" s="20"/>
      <c r="E147" s="20"/>
      <c r="F147" s="63"/>
      <c r="G147" s="21" t="s">
        <v>7</v>
      </c>
      <c r="H147" s="20"/>
      <c r="I147" s="20" t="s">
        <v>70</v>
      </c>
      <c r="J147" s="20"/>
      <c r="K147" s="20"/>
      <c r="L147" s="20"/>
      <c r="M147" s="21"/>
      <c r="N147" s="20"/>
      <c r="O147" s="20"/>
      <c r="P147" s="20"/>
      <c r="Q147" s="34" t="s">
        <v>17</v>
      </c>
      <c r="R147" s="20"/>
      <c r="S147" s="21" t="s">
        <v>7</v>
      </c>
      <c r="T147" s="35">
        <v>0.02</v>
      </c>
      <c r="U147" s="27"/>
      <c r="V147" s="20"/>
      <c r="W147" s="22"/>
      <c r="X147" s="23"/>
      <c r="Y147" s="55"/>
      <c r="Z147" s="123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5"/>
      <c r="BE147" s="20"/>
      <c r="BF147" s="20"/>
    </row>
    <row r="148" spans="1:58" ht="4.05" customHeight="1" x14ac:dyDescent="0.25">
      <c r="A148" s="1"/>
      <c r="B148" s="1"/>
      <c r="C148" s="1"/>
      <c r="D148" s="1"/>
      <c r="E148" s="1"/>
      <c r="F148" s="58"/>
      <c r="G148" s="5"/>
      <c r="H148" s="1"/>
      <c r="I148" s="1"/>
      <c r="J148" s="1"/>
      <c r="K148" s="1"/>
      <c r="L148" s="1"/>
      <c r="M148" s="5"/>
      <c r="N148" s="1"/>
      <c r="O148" s="1"/>
      <c r="P148" s="1"/>
      <c r="Q148" s="1"/>
      <c r="R148" s="1"/>
      <c r="S148" s="5"/>
      <c r="T148" s="1"/>
      <c r="U148" s="25"/>
      <c r="V148" s="1"/>
      <c r="W148" s="12"/>
      <c r="X148" s="10"/>
      <c r="Y148" s="54"/>
      <c r="Z148" s="118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20"/>
      <c r="BE148" s="1"/>
      <c r="BF148" s="1"/>
    </row>
    <row r="149" spans="1:58" s="39" customFormat="1" x14ac:dyDescent="0.25">
      <c r="A149" s="38"/>
      <c r="B149" s="38"/>
      <c r="C149" s="38"/>
      <c r="D149" s="38"/>
      <c r="E149" s="38"/>
      <c r="F149" s="64">
        <v>2</v>
      </c>
      <c r="G149" s="21" t="s">
        <v>7</v>
      </c>
      <c r="H149" s="38"/>
      <c r="I149" s="38" t="s">
        <v>44</v>
      </c>
      <c r="J149" s="38"/>
      <c r="K149" s="38"/>
      <c r="L149" s="38"/>
      <c r="M149" s="21"/>
      <c r="N149" s="38" t="s">
        <v>69</v>
      </c>
      <c r="O149" s="38"/>
      <c r="P149" s="38"/>
      <c r="Q149" s="38" t="s">
        <v>67</v>
      </c>
      <c r="R149" s="38"/>
      <c r="S149" s="21"/>
      <c r="T149" s="38"/>
      <c r="U149" s="27"/>
      <c r="V149" s="38"/>
      <c r="W149" s="22"/>
      <c r="X149" s="22"/>
      <c r="Y149" s="55"/>
      <c r="Z149" s="137"/>
      <c r="AA149" s="152">
        <v>6400000</v>
      </c>
      <c r="AB149" s="152">
        <v>6528000</v>
      </c>
      <c r="AC149" s="152">
        <v>6658560</v>
      </c>
      <c r="AD149" s="152">
        <v>6791731.1999999993</v>
      </c>
      <c r="AE149" s="152">
        <v>6927565.824</v>
      </c>
      <c r="AF149" s="152">
        <v>7066117.1404800005</v>
      </c>
      <c r="AG149" s="152">
        <v>7207439.4832896003</v>
      </c>
      <c r="AH149" s="152">
        <v>7351588.2729553906</v>
      </c>
      <c r="AI149" s="152">
        <v>7498620.0384144997</v>
      </c>
      <c r="AJ149" s="152">
        <v>7648592.4391827891</v>
      </c>
      <c r="AK149" s="152">
        <v>7801564.2879664451</v>
      </c>
      <c r="AL149" s="152">
        <v>7957595.573725773</v>
      </c>
      <c r="AM149" s="152">
        <v>8116747.4852002896</v>
      </c>
      <c r="AN149" s="152">
        <v>8279082.434904295</v>
      </c>
      <c r="AO149" s="152">
        <v>8444664.0836023819</v>
      </c>
      <c r="AP149" s="152">
        <v>8613557.3652744275</v>
      </c>
      <c r="AQ149" s="152">
        <v>8785828.5125799179</v>
      </c>
      <c r="AR149" s="152">
        <v>8961545.0828315169</v>
      </c>
      <c r="AS149" s="152">
        <v>9140775.9844881445</v>
      </c>
      <c r="AT149" s="152">
        <v>9323591.5041779075</v>
      </c>
      <c r="AU149" s="152">
        <v>9510063.3342614677</v>
      </c>
      <c r="AV149" s="152">
        <v>9700264.6009466965</v>
      </c>
      <c r="AW149" s="152">
        <v>9894269.8929656297</v>
      </c>
      <c r="AX149" s="152">
        <v>10092155.29082494</v>
      </c>
      <c r="AY149" s="152">
        <v>0</v>
      </c>
      <c r="AZ149" s="152">
        <v>0</v>
      </c>
      <c r="BA149" s="152">
        <v>0</v>
      </c>
      <c r="BB149" s="152">
        <v>0</v>
      </c>
      <c r="BC149" s="152">
        <v>0</v>
      </c>
      <c r="BD149" s="153">
        <v>0</v>
      </c>
      <c r="BE149" s="22"/>
      <c r="BF149" s="38"/>
    </row>
    <row r="150" spans="1:58" ht="4.05" customHeight="1" x14ac:dyDescent="0.25">
      <c r="A150" s="1"/>
      <c r="B150" s="1"/>
      <c r="C150" s="1"/>
      <c r="D150" s="1"/>
      <c r="E150" s="1"/>
      <c r="F150" s="58">
        <v>1</v>
      </c>
      <c r="G150" s="5"/>
      <c r="H150" s="1"/>
      <c r="I150" s="1"/>
      <c r="J150" s="1"/>
      <c r="K150" s="1"/>
      <c r="L150" s="1"/>
      <c r="M150" s="5"/>
      <c r="N150" s="1"/>
      <c r="O150" s="1"/>
      <c r="P150" s="1"/>
      <c r="Q150" s="1"/>
      <c r="R150" s="1"/>
      <c r="S150" s="5"/>
      <c r="T150" s="1"/>
      <c r="U150" s="25"/>
      <c r="V150" s="1"/>
      <c r="W150" s="12"/>
      <c r="X150" s="10"/>
      <c r="Y150" s="54"/>
      <c r="Z150" s="118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20"/>
      <c r="BE150" s="1"/>
      <c r="BF150" s="1"/>
    </row>
    <row r="151" spans="1:58" s="4" customFormat="1" x14ac:dyDescent="0.25">
      <c r="A151" s="3"/>
      <c r="B151" s="3"/>
      <c r="C151" s="3"/>
      <c r="D151" s="3"/>
      <c r="E151" s="3" t="s">
        <v>75</v>
      </c>
      <c r="F151" s="62">
        <v>2</v>
      </c>
      <c r="G151" s="5" t="s">
        <v>7</v>
      </c>
      <c r="H151" s="3"/>
      <c r="I151" s="3" t="s">
        <v>77</v>
      </c>
      <c r="J151" s="3"/>
      <c r="K151" s="3"/>
      <c r="L151" s="3"/>
      <c r="M151" s="5"/>
      <c r="N151" s="3"/>
      <c r="O151" s="3"/>
      <c r="P151" s="3"/>
      <c r="Q151" s="3" t="s">
        <v>67</v>
      </c>
      <c r="R151" s="3"/>
      <c r="S151" s="5"/>
      <c r="T151" s="3"/>
      <c r="U151" s="25"/>
      <c r="V151" s="3"/>
      <c r="W151" s="12">
        <v>3007201924.0302687</v>
      </c>
      <c r="X151" s="12"/>
      <c r="Y151" s="54"/>
      <c r="Z151" s="115"/>
      <c r="AA151" s="116">
        <v>19200000</v>
      </c>
      <c r="AB151" s="116">
        <v>26112000</v>
      </c>
      <c r="AC151" s="116">
        <v>33292800</v>
      </c>
      <c r="AD151" s="116">
        <v>40750387.199999996</v>
      </c>
      <c r="AE151" s="116">
        <v>48492960.767999999</v>
      </c>
      <c r="AF151" s="116">
        <v>56528937.123840004</v>
      </c>
      <c r="AG151" s="116">
        <v>64866955.349606402</v>
      </c>
      <c r="AH151" s="116">
        <v>73515882.729553908</v>
      </c>
      <c r="AI151" s="116">
        <v>82484820.4225595</v>
      </c>
      <c r="AJ151" s="116">
        <v>91783109.270193473</v>
      </c>
      <c r="AK151" s="116">
        <v>101420335.74356379</v>
      </c>
      <c r="AL151" s="116">
        <v>111406338.03216082</v>
      </c>
      <c r="AM151" s="116">
        <v>121751212.27800435</v>
      </c>
      <c r="AN151" s="116">
        <v>132465318.95846872</v>
      </c>
      <c r="AO151" s="116">
        <v>143559289.42124048</v>
      </c>
      <c r="AP151" s="116">
        <v>155044032.5749397</v>
      </c>
      <c r="AQ151" s="116">
        <v>166930741.73901844</v>
      </c>
      <c r="AR151" s="116">
        <v>179230901.65663034</v>
      </c>
      <c r="AS151" s="116">
        <v>191956295.67425102</v>
      </c>
      <c r="AT151" s="116">
        <v>205119013.09191397</v>
      </c>
      <c r="AU151" s="116">
        <v>218731456.68801376</v>
      </c>
      <c r="AV151" s="116">
        <v>232806350.42272073</v>
      </c>
      <c r="AW151" s="116">
        <v>247356747.32414073</v>
      </c>
      <c r="AX151" s="116">
        <v>262396037.56144845</v>
      </c>
      <c r="AY151" s="116">
        <v>0</v>
      </c>
      <c r="AZ151" s="116">
        <v>0</v>
      </c>
      <c r="BA151" s="116">
        <v>0</v>
      </c>
      <c r="BB151" s="116">
        <v>0</v>
      </c>
      <c r="BC151" s="116">
        <v>0</v>
      </c>
      <c r="BD151" s="116">
        <v>0</v>
      </c>
      <c r="BE151" s="3"/>
      <c r="BF151" s="3"/>
    </row>
    <row r="152" spans="1:58" ht="4.05" customHeight="1" x14ac:dyDescent="0.25">
      <c r="A152" s="1"/>
      <c r="B152" s="1"/>
      <c r="C152" s="1"/>
      <c r="D152" s="1"/>
      <c r="E152" s="1"/>
      <c r="F152" s="58"/>
      <c r="G152" s="5"/>
      <c r="H152" s="1"/>
      <c r="I152" s="1"/>
      <c r="J152" s="1"/>
      <c r="K152" s="1"/>
      <c r="L152" s="1"/>
      <c r="M152" s="5"/>
      <c r="N152" s="1"/>
      <c r="O152" s="1"/>
      <c r="P152" s="1"/>
      <c r="Q152" s="1"/>
      <c r="R152" s="1"/>
      <c r="S152" s="5"/>
      <c r="T152" s="1"/>
      <c r="U152" s="25"/>
      <c r="V152" s="1"/>
      <c r="W152" s="12"/>
      <c r="X152" s="10"/>
      <c r="Y152" s="54"/>
      <c r="Z152" s="118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20"/>
      <c r="BE152" s="1"/>
      <c r="BF152" s="1"/>
    </row>
    <row r="153" spans="1:58" x14ac:dyDescent="0.25">
      <c r="A153" s="1"/>
      <c r="B153" s="1"/>
      <c r="C153" s="1"/>
      <c r="D153" s="1"/>
      <c r="E153" s="1"/>
      <c r="F153" s="58"/>
      <c r="G153" s="5" t="s">
        <v>7</v>
      </c>
      <c r="H153" s="3"/>
      <c r="I153" s="3" t="s">
        <v>72</v>
      </c>
      <c r="J153" s="3"/>
      <c r="K153" s="3"/>
      <c r="L153" s="3"/>
      <c r="M153" s="5"/>
      <c r="N153" s="3"/>
      <c r="O153" s="3"/>
      <c r="P153" s="3"/>
      <c r="Q153" s="3" t="s">
        <v>60</v>
      </c>
      <c r="R153" s="3"/>
      <c r="S153" s="5" t="s">
        <v>7</v>
      </c>
      <c r="T153" s="155">
        <v>1</v>
      </c>
      <c r="U153" s="25"/>
      <c r="V153" s="1"/>
      <c r="W153" s="12"/>
      <c r="X153" s="10"/>
      <c r="Y153" s="54"/>
      <c r="Z153" s="118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20"/>
      <c r="BE153" s="1"/>
      <c r="BF153" s="1"/>
    </row>
    <row r="154" spans="1:58" ht="4.05" customHeight="1" x14ac:dyDescent="0.25">
      <c r="A154" s="1"/>
      <c r="B154" s="1"/>
      <c r="C154" s="1"/>
      <c r="D154" s="1"/>
      <c r="E154" s="1"/>
      <c r="F154" s="5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25"/>
      <c r="V154" s="1"/>
      <c r="W154" s="12"/>
      <c r="X154" s="10"/>
      <c r="Y154" s="54"/>
      <c r="Z154" s="118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  <c r="BC154" s="119"/>
      <c r="BD154" s="120"/>
      <c r="BE154" s="1"/>
      <c r="BF154" s="1"/>
    </row>
    <row r="155" spans="1:58" s="24" customFormat="1" x14ac:dyDescent="0.25">
      <c r="A155" s="20"/>
      <c r="B155" s="20"/>
      <c r="C155" s="20"/>
      <c r="D155" s="20"/>
      <c r="E155" s="20"/>
      <c r="F155" s="63"/>
      <c r="G155" s="21" t="s">
        <v>7</v>
      </c>
      <c r="H155" s="20"/>
      <c r="I155" s="20" t="s">
        <v>73</v>
      </c>
      <c r="J155" s="20"/>
      <c r="K155" s="20"/>
      <c r="L155" s="20"/>
      <c r="M155" s="21"/>
      <c r="N155" s="20"/>
      <c r="O155" s="20"/>
      <c r="P155" s="20"/>
      <c r="Q155" s="34" t="s">
        <v>17</v>
      </c>
      <c r="R155" s="20"/>
      <c r="S155" s="21" t="s">
        <v>7</v>
      </c>
      <c r="T155" s="156">
        <v>4.2999999999999997E-2</v>
      </c>
      <c r="U155" s="27"/>
      <c r="V155" s="20"/>
      <c r="W155" s="22"/>
      <c r="X155" s="23"/>
      <c r="Y155" s="55"/>
      <c r="Z155" s="123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5"/>
      <c r="BE155" s="20"/>
      <c r="BF155" s="20"/>
    </row>
    <row r="156" spans="1:58" ht="4.05" customHeight="1" x14ac:dyDescent="0.25">
      <c r="A156" s="1"/>
      <c r="B156" s="1"/>
      <c r="C156" s="1"/>
      <c r="D156" s="1"/>
      <c r="E156" s="1"/>
      <c r="F156" s="58"/>
      <c r="G156" s="5"/>
      <c r="H156" s="1"/>
      <c r="I156" s="1"/>
      <c r="J156" s="1"/>
      <c r="K156" s="1"/>
      <c r="L156" s="1"/>
      <c r="M156" s="5"/>
      <c r="N156" s="1"/>
      <c r="O156" s="1"/>
      <c r="P156" s="1"/>
      <c r="Q156" s="1"/>
      <c r="R156" s="1"/>
      <c r="S156" s="5"/>
      <c r="T156" s="1"/>
      <c r="U156" s="25"/>
      <c r="V156" s="1"/>
      <c r="W156" s="12"/>
      <c r="X156" s="10"/>
      <c r="Y156" s="54"/>
      <c r="Z156" s="118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20"/>
      <c r="BE156" s="1"/>
      <c r="BF156" s="1"/>
    </row>
    <row r="157" spans="1:58" x14ac:dyDescent="0.25">
      <c r="A157" s="1"/>
      <c r="B157" s="1"/>
      <c r="C157" s="1"/>
      <c r="D157" s="1"/>
      <c r="E157" s="1"/>
      <c r="F157" s="58"/>
      <c r="G157" s="5" t="s">
        <v>7</v>
      </c>
      <c r="H157" s="3"/>
      <c r="I157" s="3" t="s">
        <v>84</v>
      </c>
      <c r="J157" s="3"/>
      <c r="K157" s="3"/>
      <c r="L157" s="3"/>
      <c r="M157" s="5"/>
      <c r="N157" s="3"/>
      <c r="O157" s="3"/>
      <c r="P157" s="3"/>
      <c r="Q157" s="3" t="s">
        <v>60</v>
      </c>
      <c r="R157" s="3"/>
      <c r="S157" s="5" t="s">
        <v>7</v>
      </c>
      <c r="T157" s="158">
        <v>1</v>
      </c>
      <c r="U157" s="25"/>
      <c r="V157" s="1"/>
      <c r="W157" s="12"/>
      <c r="X157" s="10"/>
      <c r="Y157" s="54"/>
      <c r="Z157" s="118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20"/>
      <c r="BE157" s="1"/>
      <c r="BF157" s="1"/>
    </row>
    <row r="158" spans="1:58" ht="4.05" customHeight="1" x14ac:dyDescent="0.25">
      <c r="A158" s="1"/>
      <c r="B158" s="1"/>
      <c r="C158" s="1"/>
      <c r="D158" s="1"/>
      <c r="E158" s="1"/>
      <c r="F158" s="5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25"/>
      <c r="V158" s="1"/>
      <c r="W158" s="12"/>
      <c r="X158" s="10"/>
      <c r="Y158" s="54"/>
      <c r="Z158" s="118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20"/>
      <c r="BE158" s="1"/>
      <c r="BF158" s="1"/>
    </row>
    <row r="159" spans="1:58" s="4" customFormat="1" x14ac:dyDescent="0.25">
      <c r="A159" s="3"/>
      <c r="B159" s="3"/>
      <c r="C159" s="3"/>
      <c r="D159" s="3"/>
      <c r="E159" s="3" t="s">
        <v>76</v>
      </c>
      <c r="F159" s="62">
        <v>2</v>
      </c>
      <c r="G159" s="5" t="s">
        <v>7</v>
      </c>
      <c r="H159" s="3"/>
      <c r="I159" s="3" t="s">
        <v>78</v>
      </c>
      <c r="J159" s="3"/>
      <c r="K159" s="3"/>
      <c r="L159" s="3"/>
      <c r="M159" s="5"/>
      <c r="N159" s="3"/>
      <c r="O159" s="3"/>
      <c r="P159" s="3"/>
      <c r="Q159" s="3" t="s">
        <v>67</v>
      </c>
      <c r="R159" s="3"/>
      <c r="S159" s="5"/>
      <c r="T159" s="3"/>
      <c r="U159" s="25"/>
      <c r="V159" s="3"/>
      <c r="W159" s="12">
        <v>2626779233.3506608</v>
      </c>
      <c r="X159" s="12"/>
      <c r="Y159" s="54"/>
      <c r="Z159" s="115"/>
      <c r="AA159" s="116">
        <v>0</v>
      </c>
      <c r="AB159" s="116">
        <v>18374400</v>
      </c>
      <c r="AC159" s="116">
        <v>24989184</v>
      </c>
      <c r="AD159" s="116">
        <v>31861209.599999998</v>
      </c>
      <c r="AE159" s="116">
        <v>38998120.550399996</v>
      </c>
      <c r="AF159" s="116">
        <v>46407763.454976</v>
      </c>
      <c r="AG159" s="116">
        <v>54098192.827514879</v>
      </c>
      <c r="AH159" s="116">
        <v>62077676.269573323</v>
      </c>
      <c r="AI159" s="116">
        <v>70354699.77218309</v>
      </c>
      <c r="AJ159" s="116">
        <v>78937973.144389436</v>
      </c>
      <c r="AK159" s="116">
        <v>87836435.57157515</v>
      </c>
      <c r="AL159" s="116">
        <v>97059261.306590542</v>
      </c>
      <c r="AM159" s="116">
        <v>106615865.49677789</v>
      </c>
      <c r="AN159" s="116">
        <v>116515910.15005016</v>
      </c>
      <c r="AO159" s="116">
        <v>126769310.24325456</v>
      </c>
      <c r="AP159" s="116">
        <v>137386239.97612712</v>
      </c>
      <c r="AQ159" s="116">
        <v>148377139.17421728</v>
      </c>
      <c r="AR159" s="116">
        <v>159752719.84424064</v>
      </c>
      <c r="AS159" s="116">
        <v>171523972.88539523</v>
      </c>
      <c r="AT159" s="116">
        <v>183702174.96025822</v>
      </c>
      <c r="AU159" s="116">
        <v>196298895.52896166</v>
      </c>
      <c r="AV159" s="116">
        <v>209326004.05042917</v>
      </c>
      <c r="AW159" s="116">
        <v>222795677.35454372</v>
      </c>
      <c r="AX159" s="116">
        <v>236720407.18920267</v>
      </c>
      <c r="AY159" s="116">
        <v>0</v>
      </c>
      <c r="AZ159" s="116">
        <v>0</v>
      </c>
      <c r="BA159" s="116">
        <v>0</v>
      </c>
      <c r="BB159" s="116">
        <v>0</v>
      </c>
      <c r="BC159" s="116">
        <v>0</v>
      </c>
      <c r="BD159" s="116">
        <v>0</v>
      </c>
      <c r="BE159" s="3"/>
      <c r="BF159" s="3"/>
    </row>
    <row r="160" spans="1:58" ht="4.05" customHeight="1" x14ac:dyDescent="0.25">
      <c r="A160" s="1"/>
      <c r="B160" s="1"/>
      <c r="C160" s="1"/>
      <c r="D160" s="1"/>
      <c r="E160" s="1"/>
      <c r="F160" s="58"/>
      <c r="G160" s="5"/>
      <c r="H160" s="1"/>
      <c r="I160" s="1"/>
      <c r="J160" s="1"/>
      <c r="K160" s="1"/>
      <c r="L160" s="1"/>
      <c r="M160" s="5"/>
      <c r="N160" s="1"/>
      <c r="O160" s="1"/>
      <c r="P160" s="1"/>
      <c r="Q160" s="1"/>
      <c r="R160" s="1"/>
      <c r="S160" s="5"/>
      <c r="T160" s="1"/>
      <c r="U160" s="25"/>
      <c r="V160" s="1"/>
      <c r="W160" s="12"/>
      <c r="X160" s="10"/>
      <c r="Y160" s="54"/>
      <c r="Z160" s="118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20"/>
      <c r="BE160" s="1"/>
      <c r="BF160" s="1"/>
    </row>
    <row r="161" spans="1:58" s="4" customFormat="1" x14ac:dyDescent="0.25">
      <c r="A161" s="3"/>
      <c r="B161" s="3"/>
      <c r="C161" s="3"/>
      <c r="D161" s="3"/>
      <c r="E161" s="3" t="s">
        <v>74</v>
      </c>
      <c r="F161" s="62">
        <v>2</v>
      </c>
      <c r="G161" s="5" t="s">
        <v>7</v>
      </c>
      <c r="H161" s="3"/>
      <c r="I161" s="3" t="s">
        <v>85</v>
      </c>
      <c r="J161" s="3"/>
      <c r="K161" s="3"/>
      <c r="L161" s="3"/>
      <c r="M161" s="5"/>
      <c r="N161" s="3"/>
      <c r="O161" s="3"/>
      <c r="P161" s="3"/>
      <c r="Q161" s="3" t="s">
        <v>67</v>
      </c>
      <c r="R161" s="3"/>
      <c r="S161" s="5"/>
      <c r="T161" s="3"/>
      <c r="U161" s="25"/>
      <c r="V161" s="3"/>
      <c r="W161" s="12">
        <v>118026653.11815923</v>
      </c>
      <c r="X161" s="12"/>
      <c r="Y161" s="54"/>
      <c r="Z161" s="115"/>
      <c r="AA161" s="116">
        <v>0</v>
      </c>
      <c r="AB161" s="116">
        <v>825599.99999999988</v>
      </c>
      <c r="AC161" s="116">
        <v>1122816</v>
      </c>
      <c r="AD161" s="116">
        <v>1431590.4</v>
      </c>
      <c r="AE161" s="116">
        <v>1752266.6495999997</v>
      </c>
      <c r="AF161" s="116">
        <v>2085197.3130239998</v>
      </c>
      <c r="AG161" s="116">
        <v>2430744.2963251201</v>
      </c>
      <c r="AH161" s="116">
        <v>2789279.0800330751</v>
      </c>
      <c r="AI161" s="116">
        <v>3161182.9573708177</v>
      </c>
      <c r="AJ161" s="116">
        <v>3546847.278170058</v>
      </c>
      <c r="AK161" s="116">
        <v>3946673.6986183189</v>
      </c>
      <c r="AL161" s="116">
        <v>4361074.4369732421</v>
      </c>
      <c r="AM161" s="116">
        <v>4790472.5353829144</v>
      </c>
      <c r="AN161" s="116">
        <v>5235302.1279541869</v>
      </c>
      <c r="AO161" s="116">
        <v>5696008.7152141547</v>
      </c>
      <c r="AP161" s="116">
        <v>6173049.4451133404</v>
      </c>
      <c r="AQ161" s="116">
        <v>6666893.4007224068</v>
      </c>
      <c r="AR161" s="116">
        <v>7178021.8947777925</v>
      </c>
      <c r="AS161" s="116">
        <v>7706928.7712351037</v>
      </c>
      <c r="AT161" s="116">
        <v>8254120.7139927931</v>
      </c>
      <c r="AU161" s="116">
        <v>8820117.5629523005</v>
      </c>
      <c r="AV161" s="116">
        <v>9405452.6375845913</v>
      </c>
      <c r="AW161" s="116">
        <v>10010673.06817699</v>
      </c>
      <c r="AX161" s="116">
        <v>10636340.13493805</v>
      </c>
      <c r="AY161" s="116">
        <v>0</v>
      </c>
      <c r="AZ161" s="116">
        <v>0</v>
      </c>
      <c r="BA161" s="116">
        <v>0</v>
      </c>
      <c r="BB161" s="116">
        <v>0</v>
      </c>
      <c r="BC161" s="116">
        <v>0</v>
      </c>
      <c r="BD161" s="116">
        <v>0</v>
      </c>
      <c r="BE161" s="3"/>
      <c r="BF161" s="3"/>
    </row>
    <row r="162" spans="1:58" ht="4.05" customHeight="1" x14ac:dyDescent="0.25">
      <c r="A162" s="1"/>
      <c r="B162" s="1"/>
      <c r="C162" s="1"/>
      <c r="D162" s="1"/>
      <c r="E162" s="1"/>
      <c r="F162" s="58"/>
      <c r="G162" s="5"/>
      <c r="H162" s="1"/>
      <c r="I162" s="1"/>
      <c r="J162" s="1"/>
      <c r="K162" s="1"/>
      <c r="L162" s="1"/>
      <c r="M162" s="5"/>
      <c r="N162" s="1"/>
      <c r="O162" s="1"/>
      <c r="P162" s="1"/>
      <c r="Q162" s="1"/>
      <c r="R162" s="1"/>
      <c r="S162" s="5"/>
      <c r="T162" s="1"/>
      <c r="U162" s="25"/>
      <c r="V162" s="1"/>
      <c r="W162" s="12"/>
      <c r="X162" s="10"/>
      <c r="Y162" s="54"/>
      <c r="Z162" s="118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20"/>
      <c r="BE162" s="1"/>
      <c r="BF162" s="1"/>
    </row>
    <row r="163" spans="1:58" s="4" customFormat="1" x14ac:dyDescent="0.25">
      <c r="A163" s="3"/>
      <c r="B163" s="3"/>
      <c r="C163" s="3"/>
      <c r="D163" s="3"/>
      <c r="E163" s="3" t="s">
        <v>79</v>
      </c>
      <c r="F163" s="62">
        <v>2</v>
      </c>
      <c r="G163" s="5" t="s">
        <v>7</v>
      </c>
      <c r="H163" s="3"/>
      <c r="I163" s="3" t="s">
        <v>80</v>
      </c>
      <c r="J163" s="3"/>
      <c r="K163" s="3"/>
      <c r="L163" s="3"/>
      <c r="M163" s="5"/>
      <c r="N163" s="3"/>
      <c r="O163" s="3"/>
      <c r="P163" s="3"/>
      <c r="Q163" s="3" t="s">
        <v>67</v>
      </c>
      <c r="R163" s="3"/>
      <c r="S163" s="5"/>
      <c r="T163" s="3"/>
      <c r="U163" s="25"/>
      <c r="V163" s="3"/>
      <c r="W163" s="12"/>
      <c r="X163" s="12"/>
      <c r="Y163" s="54"/>
      <c r="Z163" s="115"/>
      <c r="AA163" s="116">
        <v>19200000</v>
      </c>
      <c r="AB163" s="116">
        <v>45312000</v>
      </c>
      <c r="AC163" s="116">
        <v>60230400</v>
      </c>
      <c r="AD163" s="116">
        <v>75991603.199999988</v>
      </c>
      <c r="AE163" s="116">
        <v>92623354.368000001</v>
      </c>
      <c r="AF163" s="116">
        <v>110154170.94144002</v>
      </c>
      <c r="AG163" s="116">
        <v>128613362.83607042</v>
      </c>
      <c r="AH163" s="116">
        <v>148031052.73810944</v>
      </c>
      <c r="AI163" s="116">
        <v>168438196.89109561</v>
      </c>
      <c r="AJ163" s="116">
        <v>189866606.38910598</v>
      </c>
      <c r="AK163" s="116">
        <v>212348968.98828033</v>
      </c>
      <c r="AL163" s="116">
        <v>235918871.44886601</v>
      </c>
      <c r="AM163" s="116">
        <v>260610822.4202798</v>
      </c>
      <c r="AN163" s="116">
        <v>286460275.88197064</v>
      </c>
      <c r="AO163" s="116">
        <v>313503655.15316093</v>
      </c>
      <c r="AP163" s="116">
        <v>341778377.48484612</v>
      </c>
      <c r="AQ163" s="116">
        <v>371322879.24773741</v>
      </c>
      <c r="AR163" s="116">
        <v>402176641.73015046</v>
      </c>
      <c r="AS163" s="116">
        <v>434380217.56016088</v>
      </c>
      <c r="AT163" s="116">
        <v>467975257.76667964</v>
      </c>
      <c r="AU163" s="116">
        <v>503004539.49443519</v>
      </c>
      <c r="AV163" s="116">
        <v>539511994.38819432</v>
      </c>
      <c r="AW163" s="116">
        <v>577542737.66190588</v>
      </c>
      <c r="AX163" s="116">
        <v>617143097.86881065</v>
      </c>
      <c r="AY163" s="116">
        <v>0</v>
      </c>
      <c r="AZ163" s="116">
        <v>0</v>
      </c>
      <c r="BA163" s="116">
        <v>0</v>
      </c>
      <c r="BB163" s="116">
        <v>0</v>
      </c>
      <c r="BC163" s="116">
        <v>0</v>
      </c>
      <c r="BD163" s="116">
        <v>0</v>
      </c>
      <c r="BE163" s="3"/>
      <c r="BF163" s="3"/>
    </row>
    <row r="164" spans="1:58" ht="4.05" customHeight="1" x14ac:dyDescent="0.25">
      <c r="A164" s="1"/>
      <c r="B164" s="1"/>
      <c r="C164" s="1"/>
      <c r="D164" s="1"/>
      <c r="E164" s="1"/>
      <c r="F164" s="58"/>
      <c r="G164" s="5"/>
      <c r="H164" s="1"/>
      <c r="I164" s="1"/>
      <c r="J164" s="1"/>
      <c r="K164" s="1"/>
      <c r="L164" s="1"/>
      <c r="M164" s="5"/>
      <c r="N164" s="1"/>
      <c r="O164" s="1"/>
      <c r="P164" s="1"/>
      <c r="Q164" s="1"/>
      <c r="R164" s="1"/>
      <c r="S164" s="5"/>
      <c r="T164" s="1"/>
      <c r="U164" s="25"/>
      <c r="V164" s="1"/>
      <c r="W164" s="12"/>
      <c r="X164" s="10"/>
      <c r="Y164" s="54"/>
      <c r="Z164" s="118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20"/>
      <c r="BE164" s="1"/>
      <c r="BF164" s="1"/>
    </row>
    <row r="165" spans="1:58" s="24" customFormat="1" x14ac:dyDescent="0.25">
      <c r="A165" s="20"/>
      <c r="B165" s="20"/>
      <c r="C165" s="20"/>
      <c r="D165" s="20"/>
      <c r="E165" s="20"/>
      <c r="F165" s="63"/>
      <c r="G165" s="21" t="s">
        <v>7</v>
      </c>
      <c r="H165" s="20"/>
      <c r="I165" s="38" t="s">
        <v>81</v>
      </c>
      <c r="J165" s="20"/>
      <c r="K165" s="20"/>
      <c r="L165" s="20"/>
      <c r="M165" s="21"/>
      <c r="N165" s="20"/>
      <c r="O165" s="20"/>
      <c r="P165" s="20"/>
      <c r="Q165" s="34" t="s">
        <v>17</v>
      </c>
      <c r="R165" s="20"/>
      <c r="S165" s="21" t="s">
        <v>7</v>
      </c>
      <c r="T165" s="157">
        <v>6.4000000000000001E-2</v>
      </c>
      <c r="U165" s="27"/>
      <c r="V165" s="20"/>
      <c r="W165" s="22"/>
      <c r="X165" s="23"/>
      <c r="Y165" s="55"/>
      <c r="Z165" s="123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5"/>
      <c r="BE165" s="20"/>
      <c r="BF165" s="20"/>
    </row>
    <row r="166" spans="1:58" ht="4.05" customHeight="1" x14ac:dyDescent="0.25">
      <c r="A166" s="1"/>
      <c r="B166" s="1"/>
      <c r="C166" s="1"/>
      <c r="D166" s="1"/>
      <c r="E166" s="1"/>
      <c r="F166" s="58"/>
      <c r="G166" s="5"/>
      <c r="H166" s="1"/>
      <c r="I166" s="1"/>
      <c r="J166" s="1"/>
      <c r="K166" s="1"/>
      <c r="L166" s="1"/>
      <c r="M166" s="5"/>
      <c r="N166" s="1"/>
      <c r="O166" s="1"/>
      <c r="P166" s="1"/>
      <c r="Q166" s="1"/>
      <c r="R166" s="1"/>
      <c r="S166" s="5"/>
      <c r="T166" s="1"/>
      <c r="U166" s="25"/>
      <c r="V166" s="1"/>
      <c r="W166" s="12"/>
      <c r="X166" s="10"/>
      <c r="Y166" s="54"/>
      <c r="Z166" s="118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20"/>
      <c r="BE166" s="1"/>
      <c r="BF166" s="1"/>
    </row>
    <row r="167" spans="1:58" s="165" customFormat="1" ht="10.199999999999999" x14ac:dyDescent="0.2">
      <c r="A167" s="71"/>
      <c r="B167" s="71"/>
      <c r="C167" s="71"/>
      <c r="D167" s="71"/>
      <c r="E167" s="71"/>
      <c r="F167" s="71">
        <v>2</v>
      </c>
      <c r="G167" s="160"/>
      <c r="H167" s="71"/>
      <c r="I167" s="71" t="s">
        <v>86</v>
      </c>
      <c r="J167" s="71"/>
      <c r="K167" s="71"/>
      <c r="L167" s="71"/>
      <c r="M167" s="160"/>
      <c r="N167" s="71"/>
      <c r="O167" s="71"/>
      <c r="P167" s="71"/>
      <c r="Q167" s="71" t="s">
        <v>67</v>
      </c>
      <c r="R167" s="71"/>
      <c r="S167" s="160"/>
      <c r="T167" s="71"/>
      <c r="U167" s="160"/>
      <c r="V167" s="71"/>
      <c r="W167" s="161"/>
      <c r="X167" s="161"/>
      <c r="Y167" s="162"/>
      <c r="Z167" s="163"/>
      <c r="AA167" s="164">
        <v>0</v>
      </c>
      <c r="AB167" s="164">
        <v>52838.399999999994</v>
      </c>
      <c r="AC167" s="164">
        <v>71860.224000000002</v>
      </c>
      <c r="AD167" s="164">
        <v>91621.785600000003</v>
      </c>
      <c r="AE167" s="164">
        <v>112145.06557439998</v>
      </c>
      <c r="AF167" s="164">
        <v>133452.62803353599</v>
      </c>
      <c r="AG167" s="164">
        <v>155567.63496480769</v>
      </c>
      <c r="AH167" s="164">
        <v>178513.8611221168</v>
      </c>
      <c r="AI167" s="164">
        <v>202315.70927173234</v>
      </c>
      <c r="AJ167" s="164">
        <v>226998.22580288371</v>
      </c>
      <c r="AK167" s="164">
        <v>252587.11671157242</v>
      </c>
      <c r="AL167" s="164">
        <v>279108.76396628749</v>
      </c>
      <c r="AM167" s="164">
        <v>306590.24226450652</v>
      </c>
      <c r="AN167" s="164">
        <v>335059.33618906798</v>
      </c>
      <c r="AO167" s="164">
        <v>364544.55777370592</v>
      </c>
      <c r="AP167" s="164">
        <v>395075.16448725382</v>
      </c>
      <c r="AQ167" s="164">
        <v>426681.17764623405</v>
      </c>
      <c r="AR167" s="164">
        <v>459393.40126577875</v>
      </c>
      <c r="AS167" s="164">
        <v>493243.44135904667</v>
      </c>
      <c r="AT167" s="164">
        <v>528263.7256955388</v>
      </c>
      <c r="AU167" s="164">
        <v>564487.52402894723</v>
      </c>
      <c r="AV167" s="164">
        <v>601948.96880541381</v>
      </c>
      <c r="AW167" s="164">
        <v>640683.07636332745</v>
      </c>
      <c r="AX167" s="164">
        <v>680725.76863603527</v>
      </c>
      <c r="AY167" s="164">
        <v>0</v>
      </c>
      <c r="AZ167" s="164">
        <v>0</v>
      </c>
      <c r="BA167" s="164">
        <v>0</v>
      </c>
      <c r="BB167" s="164">
        <v>0</v>
      </c>
      <c r="BC167" s="164">
        <v>0</v>
      </c>
      <c r="BD167" s="164">
        <v>0</v>
      </c>
      <c r="BE167" s="71"/>
      <c r="BF167" s="71"/>
    </row>
    <row r="168" spans="1:58" s="4" customFormat="1" x14ac:dyDescent="0.25">
      <c r="A168" s="3"/>
      <c r="B168" s="3"/>
      <c r="C168" s="3"/>
      <c r="D168" s="3"/>
      <c r="E168" s="3" t="s">
        <v>74</v>
      </c>
      <c r="F168" s="62">
        <v>2</v>
      </c>
      <c r="G168" s="5" t="s">
        <v>7</v>
      </c>
      <c r="H168" s="3"/>
      <c r="I168" s="3" t="s">
        <v>87</v>
      </c>
      <c r="J168" s="3"/>
      <c r="K168" s="3"/>
      <c r="L168" s="3"/>
      <c r="M168" s="5"/>
      <c r="N168" s="3"/>
      <c r="O168" s="3"/>
      <c r="P168" s="3"/>
      <c r="Q168" s="3" t="s">
        <v>67</v>
      </c>
      <c r="R168" s="3"/>
      <c r="S168" s="5"/>
      <c r="T168" s="3"/>
      <c r="U168" s="25"/>
      <c r="V168" s="3"/>
      <c r="W168" s="12">
        <v>61962107.333015613</v>
      </c>
      <c r="X168" s="12"/>
      <c r="Y168" s="54"/>
      <c r="Z168" s="115"/>
      <c r="AA168" s="116">
        <v>0</v>
      </c>
      <c r="AB168" s="116">
        <v>52838.399999999994</v>
      </c>
      <c r="AC168" s="116">
        <v>124698.624</v>
      </c>
      <c r="AD168" s="116">
        <v>216320.40960000001</v>
      </c>
      <c r="AE168" s="116">
        <v>328465.47517440002</v>
      </c>
      <c r="AF168" s="116">
        <v>461918.10320793604</v>
      </c>
      <c r="AG168" s="116">
        <v>617485.7381727437</v>
      </c>
      <c r="AH168" s="116">
        <v>795999.5992948605</v>
      </c>
      <c r="AI168" s="116">
        <v>998315.30856659287</v>
      </c>
      <c r="AJ168" s="116">
        <v>1225313.5343694766</v>
      </c>
      <c r="AK168" s="116">
        <v>1477900.6510810491</v>
      </c>
      <c r="AL168" s="116">
        <v>1757009.4150473366</v>
      </c>
      <c r="AM168" s="116">
        <v>2063599.6573118432</v>
      </c>
      <c r="AN168" s="116">
        <v>2398658.9935009112</v>
      </c>
      <c r="AO168" s="116">
        <v>2763203.5512746172</v>
      </c>
      <c r="AP168" s="116">
        <v>3158278.7157618711</v>
      </c>
      <c r="AQ168" s="116">
        <v>3584959.8934081052</v>
      </c>
      <c r="AR168" s="116">
        <v>4044353.2946738838</v>
      </c>
      <c r="AS168" s="116">
        <v>4537596.7360329302</v>
      </c>
      <c r="AT168" s="116">
        <v>5065860.4617284685</v>
      </c>
      <c r="AU168" s="116">
        <v>5630347.9857574161</v>
      </c>
      <c r="AV168" s="116">
        <v>6232296.9545628298</v>
      </c>
      <c r="AW168" s="116">
        <v>6872980.0309261568</v>
      </c>
      <c r="AX168" s="116">
        <v>7553705.7995621916</v>
      </c>
      <c r="AY168" s="116">
        <v>0</v>
      </c>
      <c r="AZ168" s="116">
        <v>0</v>
      </c>
      <c r="BA168" s="116">
        <v>0</v>
      </c>
      <c r="BB168" s="116">
        <v>0</v>
      </c>
      <c r="BC168" s="116">
        <v>0</v>
      </c>
      <c r="BD168" s="116">
        <v>0</v>
      </c>
      <c r="BE168" s="3"/>
      <c r="BF168" s="3"/>
    </row>
    <row r="169" spans="1:58" ht="4.05" customHeight="1" x14ac:dyDescent="0.25">
      <c r="A169" s="1"/>
      <c r="B169" s="1"/>
      <c r="C169" s="1"/>
      <c r="D169" s="1"/>
      <c r="E169" s="1"/>
      <c r="F169" s="58"/>
      <c r="G169" s="5"/>
      <c r="H169" s="1"/>
      <c r="I169" s="1"/>
      <c r="J169" s="1"/>
      <c r="K169" s="1"/>
      <c r="L169" s="1"/>
      <c r="M169" s="5"/>
      <c r="N169" s="1"/>
      <c r="O169" s="1"/>
      <c r="P169" s="1"/>
      <c r="Q169" s="1"/>
      <c r="R169" s="1"/>
      <c r="S169" s="5"/>
      <c r="T169" s="1"/>
      <c r="U169" s="25"/>
      <c r="V169" s="1"/>
      <c r="W169" s="12"/>
      <c r="X169" s="10"/>
      <c r="Y169" s="54"/>
      <c r="Z169" s="118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20"/>
      <c r="BE169" s="1"/>
      <c r="BF169" s="1"/>
    </row>
    <row r="170" spans="1:58" s="4" customFormat="1" x14ac:dyDescent="0.25">
      <c r="A170" s="3"/>
      <c r="B170" s="3"/>
      <c r="C170" s="3"/>
      <c r="D170" s="3"/>
      <c r="E170" s="3" t="s">
        <v>83</v>
      </c>
      <c r="F170" s="62">
        <v>1</v>
      </c>
      <c r="G170" s="17"/>
      <c r="H170" s="13" t="s">
        <v>64</v>
      </c>
      <c r="I170" s="3"/>
      <c r="J170" s="3"/>
      <c r="K170" s="3"/>
      <c r="L170" s="3"/>
      <c r="M170" s="5" t="s">
        <v>7</v>
      </c>
      <c r="N170" s="3" t="s">
        <v>122</v>
      </c>
      <c r="O170" s="3"/>
      <c r="P170" s="3"/>
      <c r="Q170" s="3" t="s">
        <v>67</v>
      </c>
      <c r="R170" s="3"/>
      <c r="S170" s="5"/>
      <c r="T170" s="3"/>
      <c r="U170" s="25"/>
      <c r="V170" s="3"/>
      <c r="W170" s="12">
        <v>444870781.48920894</v>
      </c>
      <c r="X170" s="12"/>
      <c r="Y170" s="54"/>
      <c r="Z170" s="115"/>
      <c r="AA170" s="116">
        <v>1228800</v>
      </c>
      <c r="AB170" s="116">
        <v>2899968</v>
      </c>
      <c r="AC170" s="116">
        <v>3866107.9695359999</v>
      </c>
      <c r="AD170" s="116">
        <v>4874824.9743359992</v>
      </c>
      <c r="AE170" s="116">
        <v>5939257.0490880003</v>
      </c>
      <c r="AF170" s="116">
        <v>7125658.3650190309</v>
      </c>
      <c r="AG170" s="116">
        <v>8307046.6462753769</v>
      </c>
      <c r="AH170" s="116">
        <v>9549778.8000058737</v>
      </c>
      <c r="AI170" s="116">
        <v>11010191.267143177</v>
      </c>
      <c r="AJ170" s="116">
        <v>12381609.475015841</v>
      </c>
      <c r="AK170" s="116">
        <v>13820480.681363</v>
      </c>
      <c r="AL170" s="116">
        <v>15614408.749272346</v>
      </c>
      <c r="AM170" s="116">
        <v>17194693.61144283</v>
      </c>
      <c r="AN170" s="116">
        <v>18849058.632991042</v>
      </c>
      <c r="AO170" s="116">
        <v>21042264.487280812</v>
      </c>
      <c r="AP170" s="116">
        <v>22851846.716508664</v>
      </c>
      <c r="AQ170" s="116">
        <v>24742694.829333708</v>
      </c>
      <c r="AR170" s="116">
        <v>27407741.510054149</v>
      </c>
      <c r="AS170" s="116">
        <v>29468770.363174818</v>
      </c>
      <c r="AT170" s="116">
        <v>31618852.936392017</v>
      </c>
      <c r="AU170" s="116">
        <v>34835690.498713575</v>
      </c>
      <c r="AV170" s="116">
        <v>37172167.611914165</v>
      </c>
      <c r="AW170" s="116">
        <v>39606135.181431703</v>
      </c>
      <c r="AX170" s="116">
        <v>43462733.132916875</v>
      </c>
      <c r="AY170" s="116">
        <v>0</v>
      </c>
      <c r="AZ170" s="116">
        <v>0</v>
      </c>
      <c r="BA170" s="116">
        <v>0</v>
      </c>
      <c r="BB170" s="116">
        <v>0</v>
      </c>
      <c r="BC170" s="116">
        <v>0</v>
      </c>
      <c r="BD170" s="116">
        <v>0</v>
      </c>
      <c r="BE170" s="3"/>
      <c r="BF170" s="3"/>
    </row>
    <row r="171" spans="1:58" ht="4.05" customHeight="1" x14ac:dyDescent="0.25">
      <c r="A171" s="1"/>
      <c r="B171" s="1"/>
      <c r="C171" s="1"/>
      <c r="D171" s="1"/>
      <c r="E171" s="1"/>
      <c r="F171" s="58">
        <v>1</v>
      </c>
      <c r="G171" s="5"/>
      <c r="H171" s="37"/>
      <c r="I171" s="37"/>
      <c r="J171" s="37"/>
      <c r="K171" s="37"/>
      <c r="L171" s="37"/>
      <c r="M171" s="17"/>
      <c r="N171" s="37"/>
      <c r="O171" s="37"/>
      <c r="P171" s="37"/>
      <c r="Q171" s="37"/>
      <c r="R171" s="1"/>
      <c r="S171" s="5"/>
      <c r="T171" s="1"/>
      <c r="U171" s="25"/>
      <c r="V171" s="1"/>
      <c r="W171" s="48"/>
      <c r="X171" s="10"/>
      <c r="Y171" s="54"/>
      <c r="Z171" s="118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7"/>
      <c r="BE171" s="1"/>
      <c r="BF171" s="1"/>
    </row>
    <row r="172" spans="1:58" s="4" customFormat="1" x14ac:dyDescent="0.25">
      <c r="A172" s="3"/>
      <c r="B172" s="3"/>
      <c r="C172" s="3"/>
      <c r="D172" s="3"/>
      <c r="E172" s="3" t="s">
        <v>76</v>
      </c>
      <c r="F172" s="62">
        <v>1</v>
      </c>
      <c r="G172" s="17"/>
      <c r="H172" s="13" t="s">
        <v>82</v>
      </c>
      <c r="I172" s="3"/>
      <c r="J172" s="3"/>
      <c r="K172" s="3"/>
      <c r="L172" s="3"/>
      <c r="M172" s="5" t="s">
        <v>7</v>
      </c>
      <c r="N172" s="3" t="s">
        <v>123</v>
      </c>
      <c r="O172" s="3"/>
      <c r="P172" s="3"/>
      <c r="Q172" s="3" t="s">
        <v>67</v>
      </c>
      <c r="R172" s="3"/>
      <c r="S172" s="5"/>
      <c r="T172" s="3"/>
      <c r="U172" s="25"/>
      <c r="V172" s="3"/>
      <c r="W172" s="12">
        <v>382908674.15619338</v>
      </c>
      <c r="X172" s="12"/>
      <c r="Y172" s="54"/>
      <c r="Z172" s="115"/>
      <c r="AA172" s="116">
        <v>1228800</v>
      </c>
      <c r="AB172" s="116">
        <v>2847129.6000000001</v>
      </c>
      <c r="AC172" s="116">
        <v>3741409.3455360001</v>
      </c>
      <c r="AD172" s="116">
        <v>4658504.5647359993</v>
      </c>
      <c r="AE172" s="116">
        <v>5610791.5739136003</v>
      </c>
      <c r="AF172" s="116">
        <v>6663740.2618110944</v>
      </c>
      <c r="AG172" s="116">
        <v>7689560.9081026334</v>
      </c>
      <c r="AH172" s="116">
        <v>8753779.2007110137</v>
      </c>
      <c r="AI172" s="116">
        <v>10011875.958576584</v>
      </c>
      <c r="AJ172" s="116">
        <v>11156295.940646365</v>
      </c>
      <c r="AK172" s="116">
        <v>12342580.03028195</v>
      </c>
      <c r="AL172" s="116">
        <v>13857399.33422501</v>
      </c>
      <c r="AM172" s="116">
        <v>15131093.954130987</v>
      </c>
      <c r="AN172" s="116">
        <v>16450399.639490131</v>
      </c>
      <c r="AO172" s="116">
        <v>18279060.936006196</v>
      </c>
      <c r="AP172" s="116">
        <v>19693568.000746794</v>
      </c>
      <c r="AQ172" s="116">
        <v>21157734.935925603</v>
      </c>
      <c r="AR172" s="116">
        <v>23363388.215380266</v>
      </c>
      <c r="AS172" s="116">
        <v>24931173.627141889</v>
      </c>
      <c r="AT172" s="116">
        <v>26552992.474663548</v>
      </c>
      <c r="AU172" s="116">
        <v>29205342.512956157</v>
      </c>
      <c r="AV172" s="116">
        <v>30939870.657351337</v>
      </c>
      <c r="AW172" s="116">
        <v>32733155.150505546</v>
      </c>
      <c r="AX172" s="116">
        <v>35909027.333354682</v>
      </c>
      <c r="AY172" s="116">
        <v>0</v>
      </c>
      <c r="AZ172" s="116">
        <v>0</v>
      </c>
      <c r="BA172" s="116">
        <v>0</v>
      </c>
      <c r="BB172" s="116">
        <v>0</v>
      </c>
      <c r="BC172" s="116">
        <v>0</v>
      </c>
      <c r="BD172" s="116">
        <v>0</v>
      </c>
      <c r="BE172" s="3"/>
      <c r="BF172" s="3"/>
    </row>
    <row r="173" spans="1:58" ht="7.05" customHeight="1" x14ac:dyDescent="0.25">
      <c r="A173" s="1"/>
      <c r="B173" s="1"/>
      <c r="C173" s="1"/>
      <c r="D173" s="1"/>
      <c r="E173" s="1"/>
      <c r="F173" s="58">
        <v>1</v>
      </c>
      <c r="G173" s="5"/>
      <c r="H173" s="1"/>
      <c r="I173" s="1"/>
      <c r="J173" s="1"/>
      <c r="K173" s="1"/>
      <c r="L173" s="1"/>
      <c r="M173" s="5"/>
      <c r="N173" s="1"/>
      <c r="O173" s="1"/>
      <c r="P173" s="1"/>
      <c r="Q173" s="1"/>
      <c r="R173" s="1"/>
      <c r="S173" s="5"/>
      <c r="T173" s="1"/>
      <c r="U173" s="25"/>
      <c r="V173" s="1"/>
      <c r="W173" s="12"/>
      <c r="X173" s="10"/>
      <c r="Y173" s="54"/>
      <c r="Z173" s="118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20"/>
      <c r="BE173" s="1"/>
      <c r="BF173" s="1"/>
    </row>
    <row r="174" spans="1:58" ht="4.05" customHeight="1" x14ac:dyDescent="0.25">
      <c r="A174" s="1"/>
      <c r="B174" s="1"/>
      <c r="C174" s="1"/>
      <c r="D174" s="1"/>
      <c r="E174" s="1"/>
      <c r="F174" s="58"/>
      <c r="G174" s="5"/>
      <c r="H174" s="18"/>
      <c r="I174" s="18"/>
      <c r="J174" s="18"/>
      <c r="K174" s="18"/>
      <c r="L174" s="1"/>
      <c r="M174" s="5"/>
      <c r="N174" s="18"/>
      <c r="O174" s="1"/>
      <c r="P174" s="1"/>
      <c r="Q174" s="1"/>
      <c r="R174" s="1"/>
      <c r="S174" s="5"/>
      <c r="T174" s="1"/>
      <c r="U174" s="25"/>
      <c r="V174" s="1"/>
      <c r="W174" s="18"/>
      <c r="X174" s="10"/>
      <c r="Y174" s="54"/>
      <c r="Z174" s="118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2"/>
      <c r="BE174" s="1"/>
      <c r="BF174" s="1"/>
    </row>
    <row r="175" spans="1:58" ht="7.05" customHeight="1" x14ac:dyDescent="0.25">
      <c r="A175" s="1"/>
      <c r="B175" s="1"/>
      <c r="C175" s="1"/>
      <c r="D175" s="1"/>
      <c r="E175" s="1"/>
      <c r="F175" s="58">
        <v>0</v>
      </c>
      <c r="G175" s="5"/>
      <c r="H175" s="1"/>
      <c r="I175" s="1"/>
      <c r="J175" s="1"/>
      <c r="K175" s="1"/>
      <c r="L175" s="1"/>
      <c r="M175" s="5"/>
      <c r="N175" s="1"/>
      <c r="O175" s="1"/>
      <c r="P175" s="1"/>
      <c r="Q175" s="1"/>
      <c r="R175" s="1"/>
      <c r="S175" s="5"/>
      <c r="T175" s="1"/>
      <c r="U175" s="25"/>
      <c r="V175" s="1"/>
      <c r="W175" s="12"/>
      <c r="X175" s="10"/>
      <c r="Y175" s="54"/>
      <c r="Z175" s="118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20"/>
      <c r="BE175" s="1"/>
      <c r="BF175" s="1"/>
    </row>
    <row r="176" spans="1:58" s="44" customFormat="1" x14ac:dyDescent="0.25">
      <c r="A176" s="40"/>
      <c r="B176" s="40"/>
      <c r="C176" s="40"/>
      <c r="D176" s="40"/>
      <c r="E176" s="40"/>
      <c r="F176" s="62">
        <v>0</v>
      </c>
      <c r="G176" s="41" t="s">
        <v>7</v>
      </c>
      <c r="H176" s="40" t="s">
        <v>98</v>
      </c>
      <c r="I176" s="40"/>
      <c r="J176" s="40"/>
      <c r="K176" s="40"/>
      <c r="L176" s="40"/>
      <c r="M176" s="42"/>
      <c r="N176" s="40" t="s">
        <v>5</v>
      </c>
      <c r="O176" s="40"/>
      <c r="P176" s="40"/>
      <c r="Q176" s="40" t="s">
        <v>67</v>
      </c>
      <c r="R176" s="40"/>
      <c r="S176" s="42"/>
      <c r="T176" s="40"/>
      <c r="U176" s="42"/>
      <c r="V176" s="40"/>
      <c r="W176" s="43">
        <v>94398189.745521963</v>
      </c>
      <c r="X176" s="43"/>
      <c r="Y176" s="54"/>
      <c r="Z176" s="128"/>
      <c r="AA176" s="129">
        <v>552000</v>
      </c>
      <c r="AB176" s="129">
        <v>757503</v>
      </c>
      <c r="AC176" s="129">
        <v>972561.06</v>
      </c>
      <c r="AD176" s="129">
        <v>1197572.6469000001</v>
      </c>
      <c r="AE176" s="129">
        <v>1432953.5002919999</v>
      </c>
      <c r="AF176" s="129">
        <v>1679137.4361511501</v>
      </c>
      <c r="AG176" s="129">
        <v>1936577.1904018398</v>
      </c>
      <c r="AH176" s="129">
        <v>2205745.3044274841</v>
      </c>
      <c r="AI176" s="129">
        <v>2487135.0547029083</v>
      </c>
      <c r="AJ176" s="129">
        <v>2781261.4288443374</v>
      </c>
      <c r="AK176" s="129">
        <v>3088662.1504943287</v>
      </c>
      <c r="AL176" s="129">
        <v>3409898.7555879699</v>
      </c>
      <c r="AM176" s="129">
        <v>3745557.7226825356</v>
      </c>
      <c r="AN176" s="129">
        <v>4096251.6601760853</v>
      </c>
      <c r="AO176" s="129">
        <v>4462620.553391438</v>
      </c>
      <c r="AP176" s="129">
        <v>4845333.0746610956</v>
      </c>
      <c r="AQ176" s="129">
        <v>5245087.9597164132</v>
      </c>
      <c r="AR176" s="129">
        <v>5662615.4538610987</v>
      </c>
      <c r="AS176" s="129">
        <v>6098678.8315954562</v>
      </c>
      <c r="AT176" s="129">
        <v>6554075.993554173</v>
      </c>
      <c r="AU176" s="129">
        <v>7029641.1448274758</v>
      </c>
      <c r="AV176" s="129">
        <v>7526246.5589536605</v>
      </c>
      <c r="AW176" s="129">
        <v>8044804.4321010076</v>
      </c>
      <c r="AX176" s="129">
        <v>8586268.8321994785</v>
      </c>
      <c r="AY176" s="129">
        <v>0</v>
      </c>
      <c r="AZ176" s="129">
        <v>0</v>
      </c>
      <c r="BA176" s="129">
        <v>0</v>
      </c>
      <c r="BB176" s="129">
        <v>0</v>
      </c>
      <c r="BC176" s="129">
        <v>0</v>
      </c>
      <c r="BD176" s="130">
        <v>0</v>
      </c>
      <c r="BE176" s="40"/>
      <c r="BF176" s="40"/>
    </row>
    <row r="177" spans="1:58" ht="4.05" customHeight="1" x14ac:dyDescent="0.25">
      <c r="A177" s="1"/>
      <c r="B177" s="1"/>
      <c r="C177" s="1"/>
      <c r="D177" s="1"/>
      <c r="E177" s="1"/>
      <c r="F177" s="58">
        <v>0</v>
      </c>
      <c r="G177" s="5"/>
      <c r="H177" s="46"/>
      <c r="I177" s="46"/>
      <c r="J177" s="46"/>
      <c r="K177" s="46"/>
      <c r="L177" s="1"/>
      <c r="M177" s="5"/>
      <c r="N177" s="46"/>
      <c r="O177" s="1"/>
      <c r="P177" s="1"/>
      <c r="Q177" s="1"/>
      <c r="R177" s="1"/>
      <c r="S177" s="5"/>
      <c r="T177" s="1"/>
      <c r="U177" s="25"/>
      <c r="V177" s="1"/>
      <c r="W177" s="46"/>
      <c r="X177" s="10"/>
      <c r="Y177" s="54"/>
      <c r="Z177" s="118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2"/>
      <c r="BE177" s="1"/>
      <c r="BF177" s="1"/>
    </row>
    <row r="178" spans="1:58" ht="7.05" customHeight="1" x14ac:dyDescent="0.25">
      <c r="A178" s="1"/>
      <c r="B178" s="1"/>
      <c r="C178" s="1"/>
      <c r="D178" s="1"/>
      <c r="E178" s="1"/>
      <c r="F178" s="58">
        <v>0</v>
      </c>
      <c r="G178" s="5"/>
      <c r="H178" s="1"/>
      <c r="I178" s="1"/>
      <c r="J178" s="1"/>
      <c r="K178" s="1"/>
      <c r="L178" s="1"/>
      <c r="M178" s="5"/>
      <c r="N178" s="1"/>
      <c r="O178" s="1"/>
      <c r="P178" s="1"/>
      <c r="Q178" s="1"/>
      <c r="R178" s="1"/>
      <c r="S178" s="5"/>
      <c r="T178" s="1"/>
      <c r="U178" s="25"/>
      <c r="V178" s="1"/>
      <c r="W178" s="12"/>
      <c r="X178" s="10"/>
      <c r="Y178" s="54"/>
      <c r="Z178" s="118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20"/>
      <c r="BE178" s="1"/>
      <c r="BF178" s="1"/>
    </row>
    <row r="179" spans="1:58" s="24" customFormat="1" ht="12.6" thickBot="1" x14ac:dyDescent="0.3">
      <c r="A179" s="20"/>
      <c r="B179" s="20"/>
      <c r="C179" s="20"/>
      <c r="D179" s="20"/>
      <c r="E179" s="20"/>
      <c r="F179" s="63"/>
      <c r="G179" s="21" t="s">
        <v>7</v>
      </c>
      <c r="H179" s="20"/>
      <c r="I179" s="20" t="s">
        <v>20</v>
      </c>
      <c r="J179" s="20"/>
      <c r="K179" s="20"/>
      <c r="L179" s="20"/>
      <c r="M179" s="5"/>
      <c r="N179" s="51" t="s">
        <v>63</v>
      </c>
      <c r="O179" s="20"/>
      <c r="P179" s="20"/>
      <c r="Q179" s="20" t="s">
        <v>15</v>
      </c>
      <c r="R179" s="20"/>
      <c r="S179" s="21" t="s">
        <v>7</v>
      </c>
      <c r="T179" s="29" t="s">
        <v>97</v>
      </c>
      <c r="U179" s="27" t="s">
        <v>10</v>
      </c>
      <c r="V179" s="20"/>
      <c r="W179" s="22"/>
      <c r="X179" s="23"/>
      <c r="Y179" s="55"/>
      <c r="Z179" s="123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124"/>
      <c r="AX179" s="124"/>
      <c r="AY179" s="124"/>
      <c r="AZ179" s="124"/>
      <c r="BA179" s="124"/>
      <c r="BB179" s="124"/>
      <c r="BC179" s="124"/>
      <c r="BD179" s="125"/>
      <c r="BE179" s="20"/>
      <c r="BF179" s="20"/>
    </row>
    <row r="180" spans="1:58" ht="4.05" customHeight="1" thickTop="1" x14ac:dyDescent="0.25">
      <c r="A180" s="1"/>
      <c r="B180" s="1"/>
      <c r="C180" s="1"/>
      <c r="D180" s="1"/>
      <c r="E180" s="1"/>
      <c r="F180" s="58"/>
      <c r="G180" s="5"/>
      <c r="H180" s="1"/>
      <c r="I180" s="1"/>
      <c r="J180" s="1"/>
      <c r="K180" s="1"/>
      <c r="L180" s="1"/>
      <c r="M180" s="5"/>
      <c r="N180" s="52"/>
      <c r="O180" s="1"/>
      <c r="P180" s="1"/>
      <c r="Q180" s="1"/>
      <c r="R180" s="1"/>
      <c r="S180" s="5"/>
      <c r="T180" s="1"/>
      <c r="U180" s="25"/>
      <c r="V180" s="1"/>
      <c r="W180" s="12"/>
      <c r="X180" s="10"/>
      <c r="Y180" s="54"/>
      <c r="Z180" s="118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20"/>
      <c r="BE180" s="1"/>
      <c r="BF180" s="1"/>
    </row>
    <row r="181" spans="1:58" s="24" customFormat="1" x14ac:dyDescent="0.25">
      <c r="A181" s="20"/>
      <c r="B181" s="20"/>
      <c r="C181" s="20"/>
      <c r="D181" s="20"/>
      <c r="E181" s="20"/>
      <c r="F181" s="63"/>
      <c r="G181" s="21"/>
      <c r="H181" s="20"/>
      <c r="I181" s="20" t="s">
        <v>155</v>
      </c>
      <c r="J181" s="20"/>
      <c r="K181" s="20"/>
      <c r="L181" s="20"/>
      <c r="M181" s="21"/>
      <c r="N181" s="20"/>
      <c r="O181" s="20"/>
      <c r="P181" s="20"/>
      <c r="Q181" s="20" t="s">
        <v>156</v>
      </c>
      <c r="R181" s="20"/>
      <c r="S181" s="21" t="s">
        <v>7</v>
      </c>
      <c r="T181" s="36">
        <v>1.4999999999999999E-2</v>
      </c>
      <c r="U181" s="27"/>
      <c r="V181" s="20"/>
      <c r="W181" s="22"/>
      <c r="X181" s="23"/>
      <c r="Y181" s="55"/>
      <c r="Z181" s="123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  <c r="AV181" s="124"/>
      <c r="AW181" s="124"/>
      <c r="AX181" s="124"/>
      <c r="AY181" s="124"/>
      <c r="AZ181" s="124"/>
      <c r="BA181" s="124"/>
      <c r="BB181" s="124"/>
      <c r="BC181" s="124"/>
      <c r="BD181" s="125"/>
      <c r="BE181" s="20"/>
      <c r="BF181" s="20"/>
    </row>
    <row r="182" spans="1:58" ht="4.05" customHeight="1" x14ac:dyDescent="0.25">
      <c r="A182" s="1"/>
      <c r="B182" s="1"/>
      <c r="C182" s="1"/>
      <c r="D182" s="1"/>
      <c r="E182" s="1"/>
      <c r="F182" s="58">
        <v>1</v>
      </c>
      <c r="G182" s="5"/>
      <c r="H182" s="1"/>
      <c r="I182" s="1"/>
      <c r="J182" s="1"/>
      <c r="K182" s="1"/>
      <c r="L182" s="1"/>
      <c r="M182" s="5"/>
      <c r="N182" s="1"/>
      <c r="O182" s="1"/>
      <c r="P182" s="1"/>
      <c r="Q182" s="1"/>
      <c r="R182" s="1"/>
      <c r="S182" s="5"/>
      <c r="T182" s="1"/>
      <c r="U182" s="25"/>
      <c r="V182" s="1"/>
      <c r="W182" s="12"/>
      <c r="X182" s="10"/>
      <c r="Y182" s="54"/>
      <c r="Z182" s="118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20"/>
      <c r="BE182" s="1"/>
      <c r="BF182" s="1"/>
    </row>
    <row r="183" spans="1:58" s="4" customFormat="1" x14ac:dyDescent="0.25">
      <c r="A183" s="3"/>
      <c r="B183" s="3"/>
      <c r="C183" s="3"/>
      <c r="D183" s="3"/>
      <c r="E183" s="3"/>
      <c r="F183" s="62">
        <v>1</v>
      </c>
      <c r="G183" s="47"/>
      <c r="H183" s="13" t="s">
        <v>98</v>
      </c>
      <c r="I183" s="13"/>
      <c r="J183" s="3"/>
      <c r="K183" s="3"/>
      <c r="L183" s="3"/>
      <c r="M183" s="5"/>
      <c r="N183" s="40" t="s">
        <v>157</v>
      </c>
      <c r="O183" s="40"/>
      <c r="P183" s="40"/>
      <c r="Q183" s="40" t="s">
        <v>67</v>
      </c>
      <c r="R183" s="40"/>
      <c r="S183" s="42"/>
      <c r="T183" s="40"/>
      <c r="U183" s="42"/>
      <c r="V183" s="40"/>
      <c r="W183" s="43">
        <v>10537649.91557055</v>
      </c>
      <c r="X183" s="43"/>
      <c r="Y183" s="54"/>
      <c r="Z183" s="128"/>
      <c r="AA183" s="129">
        <v>30000</v>
      </c>
      <c r="AB183" s="129">
        <v>47250</v>
      </c>
      <c r="AC183" s="129">
        <v>66150</v>
      </c>
      <c r="AD183" s="129">
        <v>86821.875000000015</v>
      </c>
      <c r="AE183" s="129">
        <v>109395.5625</v>
      </c>
      <c r="AF183" s="129">
        <v>134009.56406250002</v>
      </c>
      <c r="AG183" s="129">
        <v>160811.47687499999</v>
      </c>
      <c r="AH183" s="129">
        <v>189958.55705859375</v>
      </c>
      <c r="AI183" s="129">
        <v>221618.31656835938</v>
      </c>
      <c r="AJ183" s="129">
        <v>255969.15563645508</v>
      </c>
      <c r="AK183" s="129">
        <v>293201.03281993949</v>
      </c>
      <c r="AL183" s="129">
        <v>333516.17483268119</v>
      </c>
      <c r="AM183" s="129">
        <v>377129.82846464711</v>
      </c>
      <c r="AN183" s="129">
        <v>424271.05702272808</v>
      </c>
      <c r="AO183" s="129">
        <v>475183.58386545535</v>
      </c>
      <c r="AP183" s="129">
        <v>530126.68574989878</v>
      </c>
      <c r="AQ183" s="129">
        <v>589376.13886312267</v>
      </c>
      <c r="AR183" s="129">
        <v>653225.22057329444</v>
      </c>
      <c r="AS183" s="129">
        <v>721985.7701073254</v>
      </c>
      <c r="AT183" s="129">
        <v>795989.31154332624</v>
      </c>
      <c r="AU183" s="129">
        <v>875588.24269765872</v>
      </c>
      <c r="AV183" s="129">
        <v>961157.09368856647</v>
      </c>
      <c r="AW183" s="129">
        <v>1053093.8591718208</v>
      </c>
      <c r="AX183" s="129">
        <v>1151821.4084691787</v>
      </c>
      <c r="AY183" s="129">
        <v>0</v>
      </c>
      <c r="AZ183" s="129">
        <v>0</v>
      </c>
      <c r="BA183" s="129">
        <v>0</v>
      </c>
      <c r="BB183" s="129">
        <v>0</v>
      </c>
      <c r="BC183" s="129">
        <v>0</v>
      </c>
      <c r="BD183" s="129">
        <v>0</v>
      </c>
      <c r="BE183" s="3"/>
      <c r="BF183" s="3"/>
    </row>
    <row r="184" spans="1:58" ht="4.05" customHeight="1" x14ac:dyDescent="0.25">
      <c r="A184" s="1"/>
      <c r="B184" s="1"/>
      <c r="C184" s="1"/>
      <c r="D184" s="1"/>
      <c r="E184" s="1"/>
      <c r="F184" s="58">
        <v>1</v>
      </c>
      <c r="G184" s="5"/>
      <c r="H184" s="45"/>
      <c r="I184" s="45"/>
      <c r="J184" s="45"/>
      <c r="K184" s="45"/>
      <c r="L184" s="45"/>
      <c r="M184" s="47"/>
      <c r="N184" s="45"/>
      <c r="O184" s="45"/>
      <c r="P184" s="45"/>
      <c r="Q184" s="45"/>
      <c r="R184" s="1"/>
      <c r="S184" s="5"/>
      <c r="T184" s="1"/>
      <c r="U184" s="25"/>
      <c r="V184" s="1"/>
      <c r="W184" s="49"/>
      <c r="X184" s="10"/>
      <c r="Y184" s="54"/>
      <c r="Z184" s="118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"/>
      <c r="BF184" s="1"/>
    </row>
    <row r="185" spans="1:58" ht="7.05" customHeight="1" x14ac:dyDescent="0.25">
      <c r="A185" s="1"/>
      <c r="B185" s="1"/>
      <c r="C185" s="1"/>
      <c r="D185" s="1"/>
      <c r="E185" s="1"/>
      <c r="F185" s="58">
        <v>1</v>
      </c>
      <c r="G185" s="5"/>
      <c r="H185" s="1"/>
      <c r="I185" s="1"/>
      <c r="J185" s="1"/>
      <c r="K185" s="1"/>
      <c r="L185" s="1"/>
      <c r="M185" s="5"/>
      <c r="N185" s="1"/>
      <c r="O185" s="1"/>
      <c r="P185" s="1"/>
      <c r="Q185" s="1"/>
      <c r="R185" s="1"/>
      <c r="S185" s="5"/>
      <c r="T185" s="1"/>
      <c r="U185" s="25"/>
      <c r="V185" s="1"/>
      <c r="W185" s="12"/>
      <c r="X185" s="10"/>
      <c r="Y185" s="54"/>
      <c r="Z185" s="118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"/>
      <c r="BF185" s="1"/>
    </row>
    <row r="186" spans="1:58" s="24" customFormat="1" ht="12.6" thickBot="1" x14ac:dyDescent="0.3">
      <c r="A186" s="20"/>
      <c r="B186" s="20"/>
      <c r="C186" s="20"/>
      <c r="D186" s="20"/>
      <c r="E186" s="20"/>
      <c r="F186" s="63"/>
      <c r="G186" s="21" t="s">
        <v>7</v>
      </c>
      <c r="H186" s="20"/>
      <c r="I186" s="20" t="s">
        <v>20</v>
      </c>
      <c r="J186" s="20"/>
      <c r="K186" s="20"/>
      <c r="L186" s="20"/>
      <c r="M186" s="5"/>
      <c r="N186" s="51" t="s">
        <v>89</v>
      </c>
      <c r="O186" s="20"/>
      <c r="P186" s="20"/>
      <c r="Q186" s="20" t="s">
        <v>15</v>
      </c>
      <c r="R186" s="20"/>
      <c r="S186" s="21" t="s">
        <v>7</v>
      </c>
      <c r="T186" s="29" t="s">
        <v>97</v>
      </c>
      <c r="U186" s="27" t="s">
        <v>10</v>
      </c>
      <c r="V186" s="20"/>
      <c r="W186" s="22"/>
      <c r="X186" s="23"/>
      <c r="Y186" s="55"/>
      <c r="Z186" s="123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20"/>
      <c r="BF186" s="20"/>
    </row>
    <row r="187" spans="1:58" ht="4.05" customHeight="1" thickTop="1" x14ac:dyDescent="0.25">
      <c r="A187" s="1"/>
      <c r="B187" s="1"/>
      <c r="C187" s="1"/>
      <c r="D187" s="1"/>
      <c r="E187" s="1"/>
      <c r="F187" s="58"/>
      <c r="G187" s="5"/>
      <c r="H187" s="1"/>
      <c r="I187" s="1"/>
      <c r="J187" s="1"/>
      <c r="K187" s="1"/>
      <c r="L187" s="1"/>
      <c r="M187" s="5"/>
      <c r="N187" s="52"/>
      <c r="O187" s="1"/>
      <c r="P187" s="1"/>
      <c r="Q187" s="1"/>
      <c r="R187" s="1"/>
      <c r="S187" s="5"/>
      <c r="T187" s="1"/>
      <c r="U187" s="25"/>
      <c r="V187" s="1"/>
      <c r="W187" s="12"/>
      <c r="X187" s="10"/>
      <c r="Y187" s="54"/>
      <c r="Z187" s="118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"/>
      <c r="BF187" s="1"/>
    </row>
    <row r="188" spans="1:58" s="24" customFormat="1" x14ac:dyDescent="0.25">
      <c r="A188" s="20"/>
      <c r="B188" s="20"/>
      <c r="C188" s="20"/>
      <c r="D188" s="20"/>
      <c r="E188" s="20"/>
      <c r="F188" s="63"/>
      <c r="G188" s="21"/>
      <c r="H188" s="20"/>
      <c r="I188" s="20" t="s">
        <v>158</v>
      </c>
      <c r="J188" s="20"/>
      <c r="K188" s="20"/>
      <c r="L188" s="20"/>
      <c r="M188" s="21"/>
      <c r="N188" s="20"/>
      <c r="O188" s="20"/>
      <c r="P188" s="20"/>
      <c r="Q188" s="20" t="s">
        <v>156</v>
      </c>
      <c r="R188" s="20"/>
      <c r="S188" s="21" t="s">
        <v>7</v>
      </c>
      <c r="T188" s="36">
        <v>1.4999999999999999E-2</v>
      </c>
      <c r="U188" s="27"/>
      <c r="V188" s="20"/>
      <c r="W188" s="22"/>
      <c r="X188" s="23"/>
      <c r="Y188" s="55"/>
      <c r="Z188" s="123"/>
      <c r="AA188" s="124"/>
      <c r="AB188" s="124"/>
      <c r="AC188" s="124"/>
      <c r="AD188" s="124"/>
      <c r="AE188" s="124"/>
      <c r="AF188" s="124"/>
      <c r="AG188" s="124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124"/>
      <c r="BD188" s="124"/>
      <c r="BE188" s="20"/>
      <c r="BF188" s="20"/>
    </row>
    <row r="189" spans="1:58" ht="4.05" customHeight="1" x14ac:dyDescent="0.25">
      <c r="A189" s="1"/>
      <c r="B189" s="1"/>
      <c r="C189" s="1"/>
      <c r="D189" s="1"/>
      <c r="E189" s="1"/>
      <c r="F189" s="58">
        <v>1</v>
      </c>
      <c r="G189" s="5"/>
      <c r="H189" s="1"/>
      <c r="I189" s="1"/>
      <c r="J189" s="1"/>
      <c r="K189" s="1"/>
      <c r="L189" s="1"/>
      <c r="M189" s="5"/>
      <c r="N189" s="1"/>
      <c r="O189" s="1"/>
      <c r="P189" s="1"/>
      <c r="Q189" s="1"/>
      <c r="R189" s="1"/>
      <c r="S189" s="5"/>
      <c r="T189" s="1"/>
      <c r="U189" s="25"/>
      <c r="V189" s="1"/>
      <c r="W189" s="12"/>
      <c r="X189" s="10"/>
      <c r="Y189" s="54"/>
      <c r="Z189" s="118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"/>
      <c r="BF189" s="1"/>
    </row>
    <row r="190" spans="1:58" s="4" customFormat="1" x14ac:dyDescent="0.25">
      <c r="A190" s="3"/>
      <c r="B190" s="3"/>
      <c r="C190" s="3"/>
      <c r="D190" s="3"/>
      <c r="E190" s="3"/>
      <c r="F190" s="62">
        <v>1</v>
      </c>
      <c r="G190" s="47"/>
      <c r="H190" s="13" t="s">
        <v>98</v>
      </c>
      <c r="I190" s="3"/>
      <c r="J190" s="3"/>
      <c r="K190" s="3"/>
      <c r="L190" s="3"/>
      <c r="M190" s="5"/>
      <c r="N190" s="40" t="s">
        <v>159</v>
      </c>
      <c r="O190" s="40"/>
      <c r="P190" s="40"/>
      <c r="Q190" s="40" t="s">
        <v>67</v>
      </c>
      <c r="R190" s="40"/>
      <c r="S190" s="42"/>
      <c r="T190" s="40"/>
      <c r="U190" s="42"/>
      <c r="V190" s="40"/>
      <c r="W190" s="43">
        <v>26938419.280785788</v>
      </c>
      <c r="X190" s="43"/>
      <c r="Y190" s="54"/>
      <c r="Z190" s="128"/>
      <c r="AA190" s="129">
        <v>105000</v>
      </c>
      <c r="AB190" s="129">
        <v>162225</v>
      </c>
      <c r="AC190" s="129">
        <v>222789</v>
      </c>
      <c r="AD190" s="129">
        <v>286840.83749999997</v>
      </c>
      <c r="AE190" s="129">
        <v>354535.27514999994</v>
      </c>
      <c r="AF190" s="129">
        <v>426033.22230524995</v>
      </c>
      <c r="AG190" s="129">
        <v>501501.96454217995</v>
      </c>
      <c r="AH190" s="129">
        <v>581115.40141325106</v>
      </c>
      <c r="AI190" s="129">
        <v>665054.29272849835</v>
      </c>
      <c r="AJ190" s="129">
        <v>753506.51366138866</v>
      </c>
      <c r="AK190" s="129">
        <v>846667.31898679666</v>
      </c>
      <c r="AL190" s="129">
        <v>944739.61676943407</v>
      </c>
      <c r="AM190" s="129">
        <v>1047934.2518319413</v>
      </c>
      <c r="AN190" s="129">
        <v>1156470.2993431066</v>
      </c>
      <c r="AO190" s="129">
        <v>1270575.3688782933</v>
      </c>
      <c r="AP190" s="129">
        <v>1390485.9193161821</v>
      </c>
      <c r="AQ190" s="129">
        <v>1516447.5849483539</v>
      </c>
      <c r="AR190" s="129">
        <v>1648715.5131910713</v>
      </c>
      <c r="AS190" s="129">
        <v>1787554.7143018984</v>
      </c>
      <c r="AT190" s="129">
        <v>1933240.4235175031</v>
      </c>
      <c r="AU190" s="129">
        <v>2086058.4760431722</v>
      </c>
      <c r="AV190" s="129">
        <v>2246305.6953392155</v>
      </c>
      <c r="AW190" s="129">
        <v>2414290.2951645837</v>
      </c>
      <c r="AX190" s="129">
        <v>2590332.2958536679</v>
      </c>
      <c r="AY190" s="129">
        <v>0</v>
      </c>
      <c r="AZ190" s="129">
        <v>0</v>
      </c>
      <c r="BA190" s="129">
        <v>0</v>
      </c>
      <c r="BB190" s="129">
        <v>0</v>
      </c>
      <c r="BC190" s="129">
        <v>0</v>
      </c>
      <c r="BD190" s="129">
        <v>0</v>
      </c>
      <c r="BE190" s="3"/>
      <c r="BF190" s="3"/>
    </row>
    <row r="191" spans="1:58" ht="4.05" customHeight="1" x14ac:dyDescent="0.25">
      <c r="A191" s="1"/>
      <c r="B191" s="1"/>
      <c r="C191" s="1"/>
      <c r="D191" s="1"/>
      <c r="E191" s="1"/>
      <c r="F191" s="58">
        <v>1</v>
      </c>
      <c r="G191" s="5"/>
      <c r="H191" s="45"/>
      <c r="I191" s="45"/>
      <c r="J191" s="45"/>
      <c r="K191" s="45"/>
      <c r="L191" s="45"/>
      <c r="M191" s="47"/>
      <c r="N191" s="45"/>
      <c r="O191" s="45"/>
      <c r="P191" s="45"/>
      <c r="Q191" s="45"/>
      <c r="R191" s="1"/>
      <c r="S191" s="5"/>
      <c r="T191" s="1"/>
      <c r="U191" s="25"/>
      <c r="V191" s="1"/>
      <c r="W191" s="49"/>
      <c r="X191" s="10"/>
      <c r="Y191" s="54"/>
      <c r="Z191" s="118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"/>
      <c r="BF191" s="1"/>
    </row>
    <row r="192" spans="1:58" ht="7.05" customHeight="1" x14ac:dyDescent="0.25">
      <c r="A192" s="1"/>
      <c r="B192" s="1"/>
      <c r="C192" s="1"/>
      <c r="D192" s="1"/>
      <c r="E192" s="1"/>
      <c r="F192" s="58">
        <v>1</v>
      </c>
      <c r="G192" s="5"/>
      <c r="H192" s="1"/>
      <c r="I192" s="1"/>
      <c r="J192" s="1"/>
      <c r="K192" s="1"/>
      <c r="L192" s="1"/>
      <c r="M192" s="5"/>
      <c r="N192" s="1"/>
      <c r="O192" s="1"/>
      <c r="P192" s="1"/>
      <c r="Q192" s="1"/>
      <c r="R192" s="1"/>
      <c r="S192" s="5"/>
      <c r="T192" s="1"/>
      <c r="U192" s="25"/>
      <c r="V192" s="1"/>
      <c r="W192" s="12"/>
      <c r="X192" s="10"/>
      <c r="Y192" s="54"/>
      <c r="Z192" s="118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"/>
      <c r="BF192" s="1"/>
    </row>
    <row r="193" spans="1:58" s="24" customFormat="1" ht="12.6" thickBot="1" x14ac:dyDescent="0.3">
      <c r="A193" s="20"/>
      <c r="B193" s="20"/>
      <c r="C193" s="20"/>
      <c r="D193" s="20"/>
      <c r="E193" s="20"/>
      <c r="F193" s="63"/>
      <c r="G193" s="21" t="s">
        <v>7</v>
      </c>
      <c r="H193" s="20"/>
      <c r="I193" s="20" t="s">
        <v>20</v>
      </c>
      <c r="J193" s="20"/>
      <c r="K193" s="20"/>
      <c r="L193" s="20"/>
      <c r="M193" s="5"/>
      <c r="N193" s="51" t="s">
        <v>90</v>
      </c>
      <c r="O193" s="20"/>
      <c r="P193" s="20"/>
      <c r="Q193" s="20" t="s">
        <v>15</v>
      </c>
      <c r="R193" s="20"/>
      <c r="S193" s="21" t="s">
        <v>7</v>
      </c>
      <c r="T193" s="29" t="s">
        <v>97</v>
      </c>
      <c r="U193" s="27" t="s">
        <v>10</v>
      </c>
      <c r="V193" s="20"/>
      <c r="W193" s="22"/>
      <c r="X193" s="23"/>
      <c r="Y193" s="55"/>
      <c r="Z193" s="123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20"/>
      <c r="BF193" s="20"/>
    </row>
    <row r="194" spans="1:58" ht="4.05" customHeight="1" thickTop="1" x14ac:dyDescent="0.25">
      <c r="A194" s="1"/>
      <c r="B194" s="1"/>
      <c r="C194" s="1"/>
      <c r="D194" s="1"/>
      <c r="E194" s="1"/>
      <c r="F194" s="58"/>
      <c r="G194" s="5"/>
      <c r="H194" s="1"/>
      <c r="I194" s="1"/>
      <c r="J194" s="1"/>
      <c r="K194" s="1"/>
      <c r="L194" s="1"/>
      <c r="M194" s="5"/>
      <c r="N194" s="52"/>
      <c r="O194" s="1"/>
      <c r="P194" s="1"/>
      <c r="Q194" s="1"/>
      <c r="R194" s="1"/>
      <c r="S194" s="5"/>
      <c r="T194" s="1"/>
      <c r="U194" s="25"/>
      <c r="V194" s="1"/>
      <c r="W194" s="12"/>
      <c r="X194" s="10"/>
      <c r="Y194" s="54"/>
      <c r="Z194" s="118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"/>
      <c r="BF194" s="1"/>
    </row>
    <row r="195" spans="1:58" s="24" customFormat="1" x14ac:dyDescent="0.25">
      <c r="A195" s="20"/>
      <c r="B195" s="20"/>
      <c r="C195" s="20"/>
      <c r="D195" s="20"/>
      <c r="E195" s="20"/>
      <c r="F195" s="63"/>
      <c r="G195" s="21"/>
      <c r="H195" s="20"/>
      <c r="I195" s="20" t="s">
        <v>160</v>
      </c>
      <c r="J195" s="20"/>
      <c r="K195" s="20"/>
      <c r="L195" s="20"/>
      <c r="M195" s="21"/>
      <c r="N195" s="20"/>
      <c r="O195" s="20"/>
      <c r="P195" s="20"/>
      <c r="Q195" s="20" t="s">
        <v>156</v>
      </c>
      <c r="R195" s="20"/>
      <c r="S195" s="21" t="s">
        <v>7</v>
      </c>
      <c r="T195" s="36">
        <v>1.4999999999999999E-2</v>
      </c>
      <c r="U195" s="27"/>
      <c r="V195" s="20"/>
      <c r="W195" s="22"/>
      <c r="X195" s="23"/>
      <c r="Y195" s="55"/>
      <c r="Z195" s="123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20"/>
      <c r="BF195" s="20"/>
    </row>
    <row r="196" spans="1:58" ht="4.05" customHeight="1" x14ac:dyDescent="0.25">
      <c r="A196" s="1"/>
      <c r="B196" s="1"/>
      <c r="C196" s="1"/>
      <c r="D196" s="1"/>
      <c r="E196" s="1"/>
      <c r="F196" s="58">
        <v>1</v>
      </c>
      <c r="G196" s="5"/>
      <c r="H196" s="1"/>
      <c r="I196" s="1"/>
      <c r="J196" s="1"/>
      <c r="K196" s="1"/>
      <c r="L196" s="1"/>
      <c r="M196" s="5"/>
      <c r="N196" s="1"/>
      <c r="O196" s="1"/>
      <c r="P196" s="1"/>
      <c r="Q196" s="1"/>
      <c r="R196" s="1"/>
      <c r="S196" s="5"/>
      <c r="T196" s="1"/>
      <c r="U196" s="25"/>
      <c r="V196" s="1"/>
      <c r="W196" s="12"/>
      <c r="X196" s="10"/>
      <c r="Y196" s="54"/>
      <c r="Z196" s="118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"/>
      <c r="BF196" s="1"/>
    </row>
    <row r="197" spans="1:58" s="4" customFormat="1" x14ac:dyDescent="0.25">
      <c r="A197" s="3"/>
      <c r="B197" s="3"/>
      <c r="C197" s="3"/>
      <c r="D197" s="3"/>
      <c r="E197" s="3"/>
      <c r="F197" s="62">
        <v>1</v>
      </c>
      <c r="G197" s="47"/>
      <c r="H197" s="13" t="s">
        <v>98</v>
      </c>
      <c r="I197" s="3"/>
      <c r="J197" s="3"/>
      <c r="K197" s="3"/>
      <c r="L197" s="3"/>
      <c r="M197" s="5"/>
      <c r="N197" s="40" t="s">
        <v>161</v>
      </c>
      <c r="O197" s="40"/>
      <c r="P197" s="40"/>
      <c r="Q197" s="40" t="s">
        <v>67</v>
      </c>
      <c r="R197" s="40"/>
      <c r="S197" s="42"/>
      <c r="T197" s="40"/>
      <c r="U197" s="42"/>
      <c r="V197" s="40"/>
      <c r="W197" s="43">
        <v>11814091.688711571</v>
      </c>
      <c r="X197" s="43"/>
      <c r="Y197" s="54"/>
      <c r="Z197" s="128"/>
      <c r="AA197" s="129">
        <v>129000</v>
      </c>
      <c r="AB197" s="129">
        <v>156348</v>
      </c>
      <c r="AC197" s="129">
        <v>184230.06</v>
      </c>
      <c r="AD197" s="129">
        <v>212654.12639999998</v>
      </c>
      <c r="AE197" s="129">
        <v>241628.25112199999</v>
      </c>
      <c r="AF197" s="129">
        <v>271160.59292580001</v>
      </c>
      <c r="AG197" s="129">
        <v>301259.41874056385</v>
      </c>
      <c r="AH197" s="129">
        <v>331933.10501233028</v>
      </c>
      <c r="AI197" s="129">
        <v>363190.13906765817</v>
      </c>
      <c r="AJ197" s="129">
        <v>395039.12049359118</v>
      </c>
      <c r="AK197" s="129">
        <v>427488.76253413624</v>
      </c>
      <c r="AL197" s="129">
        <v>460547.8935034427</v>
      </c>
      <c r="AM197" s="129">
        <v>494225.45821588201</v>
      </c>
      <c r="AN197" s="129">
        <v>528530.51943321957</v>
      </c>
      <c r="AO197" s="129">
        <v>563472.25932908256</v>
      </c>
      <c r="AP197" s="129">
        <v>599059.98097091913</v>
      </c>
      <c r="AQ197" s="129">
        <v>635303.10981966008</v>
      </c>
      <c r="AR197" s="129">
        <v>672211.19524727843</v>
      </c>
      <c r="AS197" s="129">
        <v>709793.91207246715</v>
      </c>
      <c r="AT197" s="129">
        <v>748061.06211463478</v>
      </c>
      <c r="AU197" s="129">
        <v>787022.57576643873</v>
      </c>
      <c r="AV197" s="129">
        <v>826688.51358506712</v>
      </c>
      <c r="AW197" s="129">
        <v>867069.06790249189</v>
      </c>
      <c r="AX197" s="129">
        <v>908174.56445490615</v>
      </c>
      <c r="AY197" s="129">
        <v>0</v>
      </c>
      <c r="AZ197" s="129">
        <v>0</v>
      </c>
      <c r="BA197" s="129">
        <v>0</v>
      </c>
      <c r="BB197" s="129">
        <v>0</v>
      </c>
      <c r="BC197" s="129">
        <v>0</v>
      </c>
      <c r="BD197" s="129">
        <v>0</v>
      </c>
      <c r="BE197" s="3"/>
      <c r="BF197" s="3"/>
    </row>
    <row r="198" spans="1:58" ht="4.05" customHeight="1" x14ac:dyDescent="0.25">
      <c r="A198" s="1"/>
      <c r="B198" s="1"/>
      <c r="C198" s="1"/>
      <c r="D198" s="1"/>
      <c r="E198" s="1"/>
      <c r="F198" s="58">
        <v>1</v>
      </c>
      <c r="G198" s="5"/>
      <c r="H198" s="45"/>
      <c r="I198" s="45"/>
      <c r="J198" s="45"/>
      <c r="K198" s="45"/>
      <c r="L198" s="45"/>
      <c r="M198" s="47"/>
      <c r="N198" s="45"/>
      <c r="O198" s="45"/>
      <c r="P198" s="45"/>
      <c r="Q198" s="45"/>
      <c r="R198" s="1"/>
      <c r="S198" s="5"/>
      <c r="T198" s="1"/>
      <c r="U198" s="25"/>
      <c r="V198" s="1"/>
      <c r="W198" s="49"/>
      <c r="X198" s="10"/>
      <c r="Y198" s="54"/>
      <c r="Z198" s="118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"/>
      <c r="BF198" s="1"/>
    </row>
    <row r="199" spans="1:58" ht="7.05" customHeight="1" x14ac:dyDescent="0.25">
      <c r="A199" s="1"/>
      <c r="B199" s="1"/>
      <c r="C199" s="1"/>
      <c r="D199" s="1"/>
      <c r="E199" s="1"/>
      <c r="F199" s="58">
        <v>1</v>
      </c>
      <c r="G199" s="5"/>
      <c r="H199" s="1"/>
      <c r="I199" s="1"/>
      <c r="J199" s="1"/>
      <c r="K199" s="1"/>
      <c r="L199" s="1"/>
      <c r="M199" s="5"/>
      <c r="N199" s="1"/>
      <c r="O199" s="1"/>
      <c r="P199" s="1"/>
      <c r="Q199" s="1"/>
      <c r="R199" s="1"/>
      <c r="S199" s="5"/>
      <c r="T199" s="1"/>
      <c r="U199" s="25"/>
      <c r="V199" s="1"/>
      <c r="W199" s="12"/>
      <c r="X199" s="10"/>
      <c r="Y199" s="54"/>
      <c r="Z199" s="118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"/>
      <c r="BF199" s="1"/>
    </row>
    <row r="200" spans="1:58" s="24" customFormat="1" ht="12.6" thickBot="1" x14ac:dyDescent="0.3">
      <c r="A200" s="20"/>
      <c r="B200" s="20"/>
      <c r="C200" s="20"/>
      <c r="D200" s="20"/>
      <c r="E200" s="20"/>
      <c r="F200" s="63"/>
      <c r="G200" s="21" t="s">
        <v>7</v>
      </c>
      <c r="H200" s="20"/>
      <c r="I200" s="20" t="s">
        <v>20</v>
      </c>
      <c r="J200" s="20"/>
      <c r="K200" s="20"/>
      <c r="L200" s="20"/>
      <c r="M200" s="5"/>
      <c r="N200" s="51" t="s">
        <v>91</v>
      </c>
      <c r="O200" s="20"/>
      <c r="P200" s="20"/>
      <c r="Q200" s="20" t="s">
        <v>15</v>
      </c>
      <c r="R200" s="20"/>
      <c r="S200" s="21" t="s">
        <v>7</v>
      </c>
      <c r="T200" s="29" t="s">
        <v>97</v>
      </c>
      <c r="U200" s="27" t="s">
        <v>10</v>
      </c>
      <c r="V200" s="20"/>
      <c r="W200" s="22"/>
      <c r="X200" s="23"/>
      <c r="Y200" s="55"/>
      <c r="Z200" s="123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20"/>
      <c r="BF200" s="20"/>
    </row>
    <row r="201" spans="1:58" ht="4.05" customHeight="1" thickTop="1" x14ac:dyDescent="0.25">
      <c r="A201" s="1"/>
      <c r="B201" s="1"/>
      <c r="C201" s="1"/>
      <c r="D201" s="1"/>
      <c r="E201" s="1"/>
      <c r="F201" s="58"/>
      <c r="G201" s="5"/>
      <c r="H201" s="1"/>
      <c r="I201" s="1"/>
      <c r="J201" s="1"/>
      <c r="K201" s="1"/>
      <c r="L201" s="1"/>
      <c r="M201" s="5"/>
      <c r="N201" s="52"/>
      <c r="O201" s="1"/>
      <c r="P201" s="1"/>
      <c r="Q201" s="1"/>
      <c r="R201" s="1"/>
      <c r="S201" s="5"/>
      <c r="T201" s="1"/>
      <c r="U201" s="25"/>
      <c r="V201" s="1"/>
      <c r="W201" s="12"/>
      <c r="X201" s="10"/>
      <c r="Y201" s="54"/>
      <c r="Z201" s="118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  <c r="BC201" s="119"/>
      <c r="BD201" s="119"/>
      <c r="BE201" s="1"/>
      <c r="BF201" s="1"/>
    </row>
    <row r="202" spans="1:58" s="24" customFormat="1" x14ac:dyDescent="0.25">
      <c r="A202" s="20"/>
      <c r="B202" s="20"/>
      <c r="C202" s="20"/>
      <c r="D202" s="20"/>
      <c r="E202" s="20"/>
      <c r="F202" s="63"/>
      <c r="G202" s="21"/>
      <c r="H202" s="20"/>
      <c r="I202" s="20" t="s">
        <v>162</v>
      </c>
      <c r="J202" s="20"/>
      <c r="K202" s="20"/>
      <c r="L202" s="20"/>
      <c r="M202" s="21"/>
      <c r="N202" s="20"/>
      <c r="O202" s="20"/>
      <c r="P202" s="20"/>
      <c r="Q202" s="20" t="s">
        <v>156</v>
      </c>
      <c r="R202" s="20"/>
      <c r="S202" s="21" t="s">
        <v>7</v>
      </c>
      <c r="T202" s="36">
        <v>1.4999999999999999E-2</v>
      </c>
      <c r="U202" s="27"/>
      <c r="V202" s="20"/>
      <c r="W202" s="22"/>
      <c r="X202" s="23"/>
      <c r="Y202" s="55"/>
      <c r="Z202" s="123"/>
      <c r="AA202" s="124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  <c r="AV202" s="124"/>
      <c r="AW202" s="124"/>
      <c r="AX202" s="124"/>
      <c r="AY202" s="124"/>
      <c r="AZ202" s="124"/>
      <c r="BA202" s="124"/>
      <c r="BB202" s="124"/>
      <c r="BC202" s="124"/>
      <c r="BD202" s="124"/>
      <c r="BE202" s="20"/>
      <c r="BF202" s="20"/>
    </row>
    <row r="203" spans="1:58" ht="4.05" customHeight="1" x14ac:dyDescent="0.25">
      <c r="A203" s="1"/>
      <c r="B203" s="1"/>
      <c r="C203" s="1"/>
      <c r="D203" s="1"/>
      <c r="E203" s="1"/>
      <c r="F203" s="58">
        <v>1</v>
      </c>
      <c r="G203" s="5"/>
      <c r="H203" s="1"/>
      <c r="I203" s="1"/>
      <c r="J203" s="1"/>
      <c r="K203" s="1"/>
      <c r="L203" s="1"/>
      <c r="M203" s="5"/>
      <c r="N203" s="1"/>
      <c r="O203" s="1"/>
      <c r="P203" s="1"/>
      <c r="Q203" s="1"/>
      <c r="R203" s="1"/>
      <c r="S203" s="5"/>
      <c r="T203" s="1"/>
      <c r="U203" s="25"/>
      <c r="V203" s="1"/>
      <c r="W203" s="12"/>
      <c r="X203" s="10"/>
      <c r="Y203" s="54"/>
      <c r="Z203" s="118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19"/>
      <c r="BE203" s="1"/>
      <c r="BF203" s="1"/>
    </row>
    <row r="204" spans="1:58" s="4" customFormat="1" x14ac:dyDescent="0.25">
      <c r="A204" s="3"/>
      <c r="B204" s="3"/>
      <c r="C204" s="3"/>
      <c r="D204" s="3"/>
      <c r="E204" s="3"/>
      <c r="F204" s="62">
        <v>1</v>
      </c>
      <c r="G204" s="47"/>
      <c r="H204" s="13" t="s">
        <v>98</v>
      </c>
      <c r="I204" s="3"/>
      <c r="J204" s="3"/>
      <c r="K204" s="3"/>
      <c r="L204" s="3"/>
      <c r="M204" s="5"/>
      <c r="N204" s="40" t="s">
        <v>163</v>
      </c>
      <c r="O204" s="40"/>
      <c r="P204" s="40"/>
      <c r="Q204" s="40" t="s">
        <v>67</v>
      </c>
      <c r="R204" s="40"/>
      <c r="S204" s="42"/>
      <c r="T204" s="40"/>
      <c r="U204" s="42"/>
      <c r="V204" s="40"/>
      <c r="W204" s="43">
        <v>45108028.86045403</v>
      </c>
      <c r="X204" s="43"/>
      <c r="Y204" s="54"/>
      <c r="Z204" s="128"/>
      <c r="AA204" s="129">
        <v>288000</v>
      </c>
      <c r="AB204" s="129">
        <v>391680</v>
      </c>
      <c r="AC204" s="129">
        <v>499392</v>
      </c>
      <c r="AD204" s="129">
        <v>611255.80799999996</v>
      </c>
      <c r="AE204" s="129">
        <v>727394.41151999997</v>
      </c>
      <c r="AF204" s="129">
        <v>847934.05685759999</v>
      </c>
      <c r="AG204" s="129">
        <v>973004.330244096</v>
      </c>
      <c r="AH204" s="129">
        <v>1102738.2409433087</v>
      </c>
      <c r="AI204" s="129">
        <v>1237272.3063383924</v>
      </c>
      <c r="AJ204" s="129">
        <v>1376746.6390529021</v>
      </c>
      <c r="AK204" s="129">
        <v>1521305.0361534567</v>
      </c>
      <c r="AL204" s="129">
        <v>1671095.0704824121</v>
      </c>
      <c r="AM204" s="129">
        <v>1826268.1841700652</v>
      </c>
      <c r="AN204" s="129">
        <v>1986979.7843770308</v>
      </c>
      <c r="AO204" s="129">
        <v>2153389.3413186073</v>
      </c>
      <c r="AP204" s="129">
        <v>2325660.4886240955</v>
      </c>
      <c r="AQ204" s="129">
        <v>2503961.1260852767</v>
      </c>
      <c r="AR204" s="129">
        <v>2688463.5248494549</v>
      </c>
      <c r="AS204" s="129">
        <v>2879344.4351137653</v>
      </c>
      <c r="AT204" s="129">
        <v>3076785.1963787093</v>
      </c>
      <c r="AU204" s="129">
        <v>3280971.8503202065</v>
      </c>
      <c r="AV204" s="129">
        <v>3492095.256340811</v>
      </c>
      <c r="AW204" s="129">
        <v>3710351.2098621107</v>
      </c>
      <c r="AX204" s="129">
        <v>3935940.5634217267</v>
      </c>
      <c r="AY204" s="129">
        <v>0</v>
      </c>
      <c r="AZ204" s="129">
        <v>0</v>
      </c>
      <c r="BA204" s="129">
        <v>0</v>
      </c>
      <c r="BB204" s="129">
        <v>0</v>
      </c>
      <c r="BC204" s="129">
        <v>0</v>
      </c>
      <c r="BD204" s="129">
        <v>0</v>
      </c>
      <c r="BE204" s="3"/>
      <c r="BF204" s="3"/>
    </row>
    <row r="205" spans="1:58" ht="4.05" customHeight="1" x14ac:dyDescent="0.25">
      <c r="A205" s="1"/>
      <c r="B205" s="1"/>
      <c r="C205" s="1"/>
      <c r="D205" s="1"/>
      <c r="E205" s="1"/>
      <c r="F205" s="58">
        <v>1</v>
      </c>
      <c r="G205" s="5"/>
      <c r="H205" s="45"/>
      <c r="I205" s="45"/>
      <c r="J205" s="45"/>
      <c r="K205" s="45"/>
      <c r="L205" s="45"/>
      <c r="M205" s="47"/>
      <c r="N205" s="45"/>
      <c r="O205" s="45"/>
      <c r="P205" s="45"/>
      <c r="Q205" s="45"/>
      <c r="R205" s="1"/>
      <c r="S205" s="5"/>
      <c r="T205" s="1"/>
      <c r="U205" s="25"/>
      <c r="V205" s="1"/>
      <c r="W205" s="49"/>
      <c r="X205" s="10"/>
      <c r="Y205" s="54"/>
      <c r="Z205" s="118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4"/>
      <c r="BE205" s="1"/>
      <c r="BF205" s="1"/>
    </row>
    <row r="206" spans="1:58" ht="7.05" customHeight="1" x14ac:dyDescent="0.25">
      <c r="A206" s="1"/>
      <c r="B206" s="1"/>
      <c r="C206" s="1"/>
      <c r="D206" s="1"/>
      <c r="E206" s="1"/>
      <c r="F206" s="58">
        <v>1</v>
      </c>
      <c r="G206" s="5"/>
      <c r="H206" s="1"/>
      <c r="I206" s="1"/>
      <c r="J206" s="1"/>
      <c r="K206" s="1"/>
      <c r="L206" s="1"/>
      <c r="M206" s="5"/>
      <c r="N206" s="1"/>
      <c r="O206" s="1"/>
      <c r="P206" s="1"/>
      <c r="Q206" s="1"/>
      <c r="R206" s="1"/>
      <c r="S206" s="5"/>
      <c r="T206" s="1"/>
      <c r="U206" s="25"/>
      <c r="V206" s="1"/>
      <c r="W206" s="12"/>
      <c r="X206" s="10"/>
      <c r="Y206" s="54"/>
      <c r="Z206" s="118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20"/>
      <c r="BE206" s="1"/>
      <c r="BF206" s="1"/>
    </row>
    <row r="207" spans="1:58" ht="4.05" customHeight="1" x14ac:dyDescent="0.25">
      <c r="A207" s="1"/>
      <c r="B207" s="1"/>
      <c r="C207" s="1"/>
      <c r="D207" s="1"/>
      <c r="E207" s="1"/>
      <c r="F207" s="58"/>
      <c r="G207" s="5"/>
      <c r="H207" s="18"/>
      <c r="I207" s="18"/>
      <c r="J207" s="18"/>
      <c r="K207" s="18"/>
      <c r="L207" s="1"/>
      <c r="M207" s="5"/>
      <c r="N207" s="18"/>
      <c r="O207" s="1"/>
      <c r="P207" s="1"/>
      <c r="Q207" s="1"/>
      <c r="R207" s="1"/>
      <c r="S207" s="5"/>
      <c r="T207" s="1"/>
      <c r="U207" s="25"/>
      <c r="V207" s="1"/>
      <c r="W207" s="18"/>
      <c r="X207" s="10"/>
      <c r="Y207" s="54"/>
      <c r="Z207" s="118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2"/>
      <c r="BE207" s="1"/>
      <c r="BF207" s="1"/>
    </row>
    <row r="208" spans="1:58" ht="7.05" customHeight="1" x14ac:dyDescent="0.25">
      <c r="A208" s="1"/>
      <c r="B208" s="1"/>
      <c r="C208" s="1"/>
      <c r="D208" s="1"/>
      <c r="E208" s="1"/>
      <c r="F208" s="58">
        <v>0</v>
      </c>
      <c r="G208" s="5"/>
      <c r="H208" s="1"/>
      <c r="I208" s="1"/>
      <c r="J208" s="1"/>
      <c r="K208" s="1"/>
      <c r="L208" s="1"/>
      <c r="M208" s="5"/>
      <c r="N208" s="1"/>
      <c r="O208" s="1"/>
      <c r="P208" s="1"/>
      <c r="Q208" s="1"/>
      <c r="R208" s="1"/>
      <c r="S208" s="5"/>
      <c r="T208" s="1"/>
      <c r="U208" s="25"/>
      <c r="V208" s="1"/>
      <c r="W208" s="12"/>
      <c r="X208" s="10"/>
      <c r="Y208" s="54"/>
      <c r="Z208" s="118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20"/>
      <c r="BE208" s="1"/>
      <c r="BF208" s="1"/>
    </row>
    <row r="209" spans="1:58" s="4" customFormat="1" x14ac:dyDescent="0.25">
      <c r="A209" s="3"/>
      <c r="B209" s="3"/>
      <c r="C209" s="3"/>
      <c r="D209" s="3"/>
      <c r="E209" s="3"/>
      <c r="F209" s="62">
        <v>0</v>
      </c>
      <c r="G209" s="17" t="s">
        <v>7</v>
      </c>
      <c r="H209" s="3" t="s">
        <v>99</v>
      </c>
      <c r="I209" s="3"/>
      <c r="J209" s="3"/>
      <c r="K209" s="3"/>
      <c r="L209" s="3"/>
      <c r="M209" s="5"/>
      <c r="N209" s="3" t="s">
        <v>5</v>
      </c>
      <c r="O209" s="3"/>
      <c r="P209" s="3"/>
      <c r="Q209" s="3" t="s">
        <v>67</v>
      </c>
      <c r="R209" s="3"/>
      <c r="S209" s="5"/>
      <c r="T209" s="3"/>
      <c r="U209" s="25"/>
      <c r="V209" s="3"/>
      <c r="W209" s="12">
        <v>491542906.2008729</v>
      </c>
      <c r="X209" s="12"/>
      <c r="Y209" s="54"/>
      <c r="Z209" s="115"/>
      <c r="AA209" s="116">
        <v>1370800</v>
      </c>
      <c r="AB209" s="116">
        <v>2875366.6</v>
      </c>
      <c r="AC209" s="116">
        <v>4159706.4815360005</v>
      </c>
      <c r="AD209" s="116">
        <v>5363650.0558359977</v>
      </c>
      <c r="AE209" s="116">
        <v>6590568.5890416</v>
      </c>
      <c r="AF209" s="116">
        <v>7930423.2612454351</v>
      </c>
      <c r="AG209" s="116">
        <v>9251926.8778016735</v>
      </c>
      <c r="AH209" s="116">
        <v>10633868.842875555</v>
      </c>
      <c r="AI209" s="116">
        <v>12261824.79621233</v>
      </c>
      <c r="AJ209" s="116">
        <v>13772425.179402821</v>
      </c>
      <c r="AK209" s="116">
        <v>15351475.957434829</v>
      </c>
      <c r="AL209" s="116">
        <v>17339245.984351043</v>
      </c>
      <c r="AM209" s="116">
        <v>19064056.890163876</v>
      </c>
      <c r="AN209" s="116">
        <v>20866441.934413359</v>
      </c>
      <c r="AO209" s="116">
        <v>23294909.875166401</v>
      </c>
      <c r="AP209" s="116">
        <v>25262539.974281032</v>
      </c>
      <c r="AQ209" s="116">
        <v>27318144.83449075</v>
      </c>
      <c r="AR209" s="116">
        <v>30277991.274773944</v>
      </c>
      <c r="AS209" s="116">
        <v>32521064.87218041</v>
      </c>
      <c r="AT209" s="116">
        <v>34863981.967584968</v>
      </c>
      <c r="AU209" s="116">
        <v>38456815.060632713</v>
      </c>
      <c r="AV209" s="116">
        <v>41012575.109618008</v>
      </c>
      <c r="AW209" s="116">
        <v>43681737.078371465</v>
      </c>
      <c r="AX209" s="116">
        <v>48021364.703458652</v>
      </c>
      <c r="AY209" s="116">
        <v>0</v>
      </c>
      <c r="AZ209" s="116">
        <v>0</v>
      </c>
      <c r="BA209" s="116">
        <v>0</v>
      </c>
      <c r="BB209" s="116">
        <v>0</v>
      </c>
      <c r="BC209" s="116">
        <v>0</v>
      </c>
      <c r="BD209" s="116">
        <v>0</v>
      </c>
      <c r="BE209" s="3"/>
      <c r="BF209" s="3"/>
    </row>
    <row r="210" spans="1:58" ht="4.05" customHeight="1" x14ac:dyDescent="0.25">
      <c r="A210" s="1"/>
      <c r="B210" s="1"/>
      <c r="C210" s="1"/>
      <c r="D210" s="1"/>
      <c r="E210" s="1"/>
      <c r="F210" s="58">
        <v>0</v>
      </c>
      <c r="G210" s="5"/>
      <c r="H210" s="18"/>
      <c r="I210" s="18"/>
      <c r="J210" s="18"/>
      <c r="K210" s="18"/>
      <c r="L210" s="1"/>
      <c r="M210" s="5"/>
      <c r="N210" s="18"/>
      <c r="O210" s="1"/>
      <c r="P210" s="1"/>
      <c r="Q210" s="1"/>
      <c r="R210" s="1"/>
      <c r="S210" s="5"/>
      <c r="T210" s="1"/>
      <c r="U210" s="25"/>
      <c r="V210" s="1"/>
      <c r="W210" s="18"/>
      <c r="X210" s="10"/>
      <c r="Y210" s="54"/>
      <c r="Z210" s="118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2"/>
      <c r="BE210" s="1"/>
      <c r="BF210" s="1"/>
    </row>
    <row r="211" spans="1:58" ht="7.05" customHeight="1" x14ac:dyDescent="0.25">
      <c r="A211" s="1"/>
      <c r="B211" s="1"/>
      <c r="C211" s="1"/>
      <c r="D211" s="1"/>
      <c r="E211" s="1"/>
      <c r="F211" s="58">
        <v>0</v>
      </c>
      <c r="G211" s="5"/>
      <c r="H211" s="1"/>
      <c r="I211" s="1"/>
      <c r="J211" s="1"/>
      <c r="K211" s="1"/>
      <c r="L211" s="1"/>
      <c r="M211" s="5"/>
      <c r="N211" s="1"/>
      <c r="O211" s="1"/>
      <c r="P211" s="1"/>
      <c r="Q211" s="1"/>
      <c r="R211" s="1"/>
      <c r="S211" s="5"/>
      <c r="T211" s="1"/>
      <c r="U211" s="25"/>
      <c r="V211" s="1"/>
      <c r="W211" s="12"/>
      <c r="X211" s="10"/>
      <c r="Y211" s="54"/>
      <c r="Z211" s="118"/>
      <c r="AA211" s="119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20"/>
      <c r="BE211" s="1"/>
      <c r="BF211" s="1"/>
    </row>
    <row r="212" spans="1:58" ht="7.05" customHeight="1" x14ac:dyDescent="0.25">
      <c r="A212" s="1"/>
      <c r="B212" s="1"/>
      <c r="C212" s="1"/>
      <c r="D212" s="1"/>
      <c r="E212" s="1"/>
      <c r="F212" s="58">
        <v>0</v>
      </c>
      <c r="G212" s="5"/>
      <c r="H212" s="1"/>
      <c r="I212" s="1"/>
      <c r="J212" s="1"/>
      <c r="K212" s="1"/>
      <c r="L212" s="1"/>
      <c r="M212" s="5"/>
      <c r="N212" s="1"/>
      <c r="O212" s="1"/>
      <c r="P212" s="1"/>
      <c r="Q212" s="1"/>
      <c r="R212" s="1"/>
      <c r="S212" s="5"/>
      <c r="T212" s="1"/>
      <c r="U212" s="25"/>
      <c r="V212" s="1"/>
      <c r="W212" s="12"/>
      <c r="X212" s="10"/>
      <c r="Y212" s="54"/>
      <c r="Z212" s="118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20"/>
      <c r="BE212" s="1"/>
      <c r="BF212" s="1"/>
    </row>
    <row r="213" spans="1:58" s="44" customFormat="1" x14ac:dyDescent="0.25">
      <c r="A213" s="40"/>
      <c r="B213" s="40"/>
      <c r="C213" s="40"/>
      <c r="D213" s="40"/>
      <c r="E213" s="40"/>
      <c r="F213" s="62">
        <v>0</v>
      </c>
      <c r="G213" s="41" t="s">
        <v>7</v>
      </c>
      <c r="H213" s="40" t="s">
        <v>100</v>
      </c>
      <c r="I213" s="40"/>
      <c r="J213" s="40"/>
      <c r="K213" s="40"/>
      <c r="L213" s="40"/>
      <c r="M213" s="42"/>
      <c r="N213" s="40" t="s">
        <v>5</v>
      </c>
      <c r="O213" s="40"/>
      <c r="P213" s="40"/>
      <c r="Q213" s="40" t="s">
        <v>67</v>
      </c>
      <c r="R213" s="40"/>
      <c r="S213" s="42"/>
      <c r="T213" s="40"/>
      <c r="U213" s="42"/>
      <c r="V213" s="40"/>
      <c r="W213" s="43">
        <v>18312000</v>
      </c>
      <c r="X213" s="43"/>
      <c r="Y213" s="54"/>
      <c r="Z213" s="128"/>
      <c r="AA213" s="129">
        <v>763000</v>
      </c>
      <c r="AB213" s="129">
        <v>763000</v>
      </c>
      <c r="AC213" s="129">
        <v>763000</v>
      </c>
      <c r="AD213" s="129">
        <v>763000</v>
      </c>
      <c r="AE213" s="129">
        <v>763000</v>
      </c>
      <c r="AF213" s="129">
        <v>763000</v>
      </c>
      <c r="AG213" s="129">
        <v>763000</v>
      </c>
      <c r="AH213" s="129">
        <v>763000</v>
      </c>
      <c r="AI213" s="129">
        <v>763000</v>
      </c>
      <c r="AJ213" s="129">
        <v>763000</v>
      </c>
      <c r="AK213" s="129">
        <v>763000</v>
      </c>
      <c r="AL213" s="129">
        <v>763000</v>
      </c>
      <c r="AM213" s="129">
        <v>763000</v>
      </c>
      <c r="AN213" s="129">
        <v>763000</v>
      </c>
      <c r="AO213" s="129">
        <v>763000</v>
      </c>
      <c r="AP213" s="129">
        <v>763000</v>
      </c>
      <c r="AQ213" s="129">
        <v>763000</v>
      </c>
      <c r="AR213" s="129">
        <v>763000</v>
      </c>
      <c r="AS213" s="129">
        <v>763000</v>
      </c>
      <c r="AT213" s="129">
        <v>763000</v>
      </c>
      <c r="AU213" s="129">
        <v>763000</v>
      </c>
      <c r="AV213" s="129">
        <v>763000</v>
      </c>
      <c r="AW213" s="129">
        <v>763000</v>
      </c>
      <c r="AX213" s="129">
        <v>763000</v>
      </c>
      <c r="AY213" s="129">
        <v>0</v>
      </c>
      <c r="AZ213" s="129">
        <v>0</v>
      </c>
      <c r="BA213" s="129">
        <v>0</v>
      </c>
      <c r="BB213" s="129">
        <v>0</v>
      </c>
      <c r="BC213" s="129">
        <v>0</v>
      </c>
      <c r="BD213" s="130">
        <v>0</v>
      </c>
      <c r="BE213" s="40"/>
      <c r="BF213" s="40"/>
    </row>
    <row r="214" spans="1:58" ht="4.05" customHeight="1" x14ac:dyDescent="0.25">
      <c r="A214" s="1"/>
      <c r="B214" s="1"/>
      <c r="C214" s="1"/>
      <c r="D214" s="1"/>
      <c r="E214" s="1"/>
      <c r="F214" s="58">
        <v>0</v>
      </c>
      <c r="G214" s="5"/>
      <c r="H214" s="46"/>
      <c r="I214" s="46"/>
      <c r="J214" s="46"/>
      <c r="K214" s="46"/>
      <c r="L214" s="1"/>
      <c r="M214" s="5"/>
      <c r="N214" s="46"/>
      <c r="O214" s="1"/>
      <c r="P214" s="1"/>
      <c r="Q214" s="1"/>
      <c r="R214" s="1"/>
      <c r="S214" s="5"/>
      <c r="T214" s="1"/>
      <c r="U214" s="25"/>
      <c r="V214" s="1"/>
      <c r="W214" s="46"/>
      <c r="X214" s="10"/>
      <c r="Y214" s="54"/>
      <c r="Z214" s="118"/>
      <c r="AA214" s="131"/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1"/>
      <c r="AO214" s="131"/>
      <c r="AP214" s="131"/>
      <c r="AQ214" s="131"/>
      <c r="AR214" s="131"/>
      <c r="AS214" s="131"/>
      <c r="AT214" s="131"/>
      <c r="AU214" s="131"/>
      <c r="AV214" s="131"/>
      <c r="AW214" s="131"/>
      <c r="AX214" s="131"/>
      <c r="AY214" s="131"/>
      <c r="AZ214" s="131"/>
      <c r="BA214" s="131"/>
      <c r="BB214" s="131"/>
      <c r="BC214" s="131"/>
      <c r="BD214" s="132"/>
      <c r="BE214" s="1"/>
      <c r="BF214" s="1"/>
    </row>
    <row r="215" spans="1:58" ht="7.05" customHeight="1" x14ac:dyDescent="0.25">
      <c r="A215" s="1"/>
      <c r="B215" s="1"/>
      <c r="C215" s="1"/>
      <c r="D215" s="1"/>
      <c r="E215" s="1"/>
      <c r="F215" s="58">
        <v>0</v>
      </c>
      <c r="G215" s="5"/>
      <c r="H215" s="1"/>
      <c r="I215" s="1"/>
      <c r="J215" s="1"/>
      <c r="K215" s="1"/>
      <c r="L215" s="1"/>
      <c r="M215" s="5"/>
      <c r="N215" s="1"/>
      <c r="O215" s="1"/>
      <c r="P215" s="1"/>
      <c r="Q215" s="1"/>
      <c r="R215" s="1"/>
      <c r="S215" s="5"/>
      <c r="T215" s="1"/>
      <c r="U215" s="25"/>
      <c r="V215" s="1"/>
      <c r="W215" s="12"/>
      <c r="X215" s="10"/>
      <c r="Y215" s="54"/>
      <c r="Z215" s="118"/>
      <c r="AA215" s="119"/>
      <c r="AB215" s="119"/>
      <c r="AC215" s="119"/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20"/>
      <c r="BE215" s="1"/>
      <c r="BF215" s="1"/>
    </row>
    <row r="216" spans="1:58" ht="12.6" thickBot="1" x14ac:dyDescent="0.3">
      <c r="A216" s="1"/>
      <c r="B216" s="1"/>
      <c r="C216" s="1"/>
      <c r="D216" s="1"/>
      <c r="E216" s="1"/>
      <c r="F216" s="58"/>
      <c r="G216" s="5" t="s">
        <v>7</v>
      </c>
      <c r="H216" s="1"/>
      <c r="I216" s="1" t="s">
        <v>101</v>
      </c>
      <c r="J216" s="1"/>
      <c r="K216" s="1"/>
      <c r="L216" s="1"/>
      <c r="M216" s="5" t="s">
        <v>7</v>
      </c>
      <c r="N216" s="51" t="s">
        <v>21</v>
      </c>
      <c r="O216" s="1"/>
      <c r="P216" s="1"/>
      <c r="Q216" s="1" t="s">
        <v>22</v>
      </c>
      <c r="R216" s="1"/>
      <c r="S216" s="5" t="s">
        <v>7</v>
      </c>
      <c r="T216" s="19">
        <v>7</v>
      </c>
      <c r="U216" s="25"/>
      <c r="V216" s="1"/>
      <c r="W216" s="12"/>
      <c r="X216" s="10"/>
      <c r="Y216" s="54"/>
      <c r="Z216" s="118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Q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  <c r="BC216" s="119"/>
      <c r="BD216" s="120"/>
      <c r="BE216" s="1"/>
      <c r="BF216" s="1"/>
    </row>
    <row r="217" spans="1:58" ht="4.05" customHeight="1" thickTop="1" x14ac:dyDescent="0.25">
      <c r="A217" s="1"/>
      <c r="B217" s="1"/>
      <c r="C217" s="1"/>
      <c r="D217" s="1"/>
      <c r="E217" s="1"/>
      <c r="F217" s="58"/>
      <c r="G217" s="5"/>
      <c r="H217" s="1"/>
      <c r="I217" s="1"/>
      <c r="J217" s="1"/>
      <c r="K217" s="1"/>
      <c r="L217" s="1"/>
      <c r="M217" s="5"/>
      <c r="N217" s="52"/>
      <c r="O217" s="1"/>
      <c r="P217" s="1"/>
      <c r="Q217" s="1"/>
      <c r="R217" s="1"/>
      <c r="S217" s="5"/>
      <c r="T217" s="1"/>
      <c r="U217" s="25"/>
      <c r="V217" s="1"/>
      <c r="W217" s="12"/>
      <c r="X217" s="10"/>
      <c r="Y217" s="54"/>
      <c r="Z217" s="118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20"/>
      <c r="BE217" s="1"/>
      <c r="BF217" s="1"/>
    </row>
    <row r="218" spans="1:58" s="24" customFormat="1" x14ac:dyDescent="0.25">
      <c r="A218" s="20"/>
      <c r="B218" s="20"/>
      <c r="C218" s="20"/>
      <c r="D218" s="20"/>
      <c r="E218" s="20"/>
      <c r="F218" s="63"/>
      <c r="G218" s="21" t="s">
        <v>7</v>
      </c>
      <c r="H218" s="20"/>
      <c r="I218" s="20" t="s">
        <v>66</v>
      </c>
      <c r="J218" s="20"/>
      <c r="K218" s="20"/>
      <c r="L218" s="20"/>
      <c r="M218" s="21"/>
      <c r="N218" s="20"/>
      <c r="O218" s="20"/>
      <c r="P218" s="20"/>
      <c r="Q218" s="20" t="s">
        <v>15</v>
      </c>
      <c r="R218" s="20"/>
      <c r="S218" s="21" t="s">
        <v>7</v>
      </c>
      <c r="T218" s="29" t="s">
        <v>12</v>
      </c>
      <c r="U218" s="27" t="s">
        <v>10</v>
      </c>
      <c r="V218" s="20"/>
      <c r="W218" s="22"/>
      <c r="X218" s="23"/>
      <c r="Y218" s="55"/>
      <c r="Z218" s="123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5"/>
      <c r="BE218" s="20"/>
      <c r="BF218" s="20"/>
    </row>
    <row r="219" spans="1:58" ht="4.05" customHeight="1" x14ac:dyDescent="0.25">
      <c r="A219" s="1"/>
      <c r="B219" s="1"/>
      <c r="C219" s="1"/>
      <c r="D219" s="1"/>
      <c r="E219" s="1"/>
      <c r="F219" s="58"/>
      <c r="G219" s="5"/>
      <c r="H219" s="1"/>
      <c r="I219" s="1"/>
      <c r="J219" s="1"/>
      <c r="K219" s="1"/>
      <c r="L219" s="1"/>
      <c r="M219" s="5"/>
      <c r="N219" s="1"/>
      <c r="O219" s="1"/>
      <c r="P219" s="1"/>
      <c r="Q219" s="1"/>
      <c r="R219" s="1"/>
      <c r="S219" s="5"/>
      <c r="T219" s="1"/>
      <c r="U219" s="25"/>
      <c r="V219" s="1"/>
      <c r="W219" s="12"/>
      <c r="X219" s="10"/>
      <c r="Y219" s="54"/>
      <c r="Z219" s="118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20"/>
      <c r="BE219" s="1"/>
      <c r="BF219" s="1"/>
    </row>
    <row r="220" spans="1:58" s="24" customFormat="1" x14ac:dyDescent="0.25">
      <c r="A220" s="20"/>
      <c r="B220" s="20"/>
      <c r="C220" s="20"/>
      <c r="D220" s="20"/>
      <c r="E220" s="20"/>
      <c r="F220" s="63"/>
      <c r="G220" s="21" t="s">
        <v>7</v>
      </c>
      <c r="H220" s="20"/>
      <c r="I220" s="20" t="s">
        <v>16</v>
      </c>
      <c r="J220" s="20"/>
      <c r="K220" s="20"/>
      <c r="L220" s="20"/>
      <c r="M220" s="21"/>
      <c r="N220" s="20"/>
      <c r="O220" s="20"/>
      <c r="P220" s="20"/>
      <c r="Q220" s="20" t="s">
        <v>150</v>
      </c>
      <c r="R220" s="20"/>
      <c r="S220" s="21" t="s">
        <v>7</v>
      </c>
      <c r="T220" s="36">
        <v>0</v>
      </c>
      <c r="U220" s="27"/>
      <c r="V220" s="20"/>
      <c r="W220" s="22"/>
      <c r="X220" s="23"/>
      <c r="Y220" s="55"/>
      <c r="Z220" s="123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5"/>
      <c r="BE220" s="20"/>
      <c r="BF220" s="20"/>
    </row>
    <row r="221" spans="1:58" ht="4.05" customHeight="1" x14ac:dyDescent="0.25">
      <c r="A221" s="1"/>
      <c r="B221" s="1"/>
      <c r="C221" s="1"/>
      <c r="D221" s="1"/>
      <c r="E221" s="1"/>
      <c r="F221" s="58"/>
      <c r="G221" s="5"/>
      <c r="H221" s="1"/>
      <c r="I221" s="1"/>
      <c r="J221" s="1"/>
      <c r="K221" s="1"/>
      <c r="L221" s="1"/>
      <c r="M221" s="5"/>
      <c r="N221" s="1"/>
      <c r="O221" s="1"/>
      <c r="P221" s="1"/>
      <c r="Q221" s="1"/>
      <c r="R221" s="1"/>
      <c r="S221" s="5"/>
      <c r="T221" s="1"/>
      <c r="U221" s="25"/>
      <c r="V221" s="1"/>
      <c r="W221" s="12"/>
      <c r="X221" s="10"/>
      <c r="Y221" s="54"/>
      <c r="Z221" s="118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20"/>
      <c r="BE221" s="1"/>
      <c r="BF221" s="1"/>
    </row>
    <row r="222" spans="1:58" s="4" customFormat="1" x14ac:dyDescent="0.25">
      <c r="A222" s="3"/>
      <c r="B222" s="3"/>
      <c r="C222" s="3"/>
      <c r="D222" s="3"/>
      <c r="E222" s="3"/>
      <c r="F222" s="62">
        <v>2</v>
      </c>
      <c r="G222" s="5" t="s">
        <v>7</v>
      </c>
      <c r="H222" s="3"/>
      <c r="I222" s="3" t="s">
        <v>23</v>
      </c>
      <c r="J222" s="3"/>
      <c r="K222" s="3"/>
      <c r="L222" s="3"/>
      <c r="M222" s="5"/>
      <c r="N222" s="3"/>
      <c r="O222" s="3"/>
      <c r="P222" s="3"/>
      <c r="Q222" s="3" t="s">
        <v>22</v>
      </c>
      <c r="R222" s="3"/>
      <c r="S222" s="5"/>
      <c r="T222" s="3"/>
      <c r="U222" s="25"/>
      <c r="V222" s="3"/>
      <c r="W222" s="12"/>
      <c r="X222" s="12"/>
      <c r="Y222" s="54"/>
      <c r="Z222" s="115"/>
      <c r="AA222" s="116">
        <v>7</v>
      </c>
      <c r="AB222" s="116">
        <v>7</v>
      </c>
      <c r="AC222" s="116">
        <v>7</v>
      </c>
      <c r="AD222" s="116">
        <v>7</v>
      </c>
      <c r="AE222" s="116">
        <v>7</v>
      </c>
      <c r="AF222" s="116">
        <v>7</v>
      </c>
      <c r="AG222" s="116">
        <v>7</v>
      </c>
      <c r="AH222" s="116">
        <v>7</v>
      </c>
      <c r="AI222" s="116">
        <v>7</v>
      </c>
      <c r="AJ222" s="116">
        <v>7</v>
      </c>
      <c r="AK222" s="116">
        <v>7</v>
      </c>
      <c r="AL222" s="116">
        <v>7</v>
      </c>
      <c r="AM222" s="116">
        <v>7</v>
      </c>
      <c r="AN222" s="116">
        <v>7</v>
      </c>
      <c r="AO222" s="116">
        <v>7</v>
      </c>
      <c r="AP222" s="116">
        <v>7</v>
      </c>
      <c r="AQ222" s="116">
        <v>7</v>
      </c>
      <c r="AR222" s="116">
        <v>7</v>
      </c>
      <c r="AS222" s="116">
        <v>7</v>
      </c>
      <c r="AT222" s="116">
        <v>7</v>
      </c>
      <c r="AU222" s="116">
        <v>7</v>
      </c>
      <c r="AV222" s="116">
        <v>7</v>
      </c>
      <c r="AW222" s="116">
        <v>7</v>
      </c>
      <c r="AX222" s="116">
        <v>7</v>
      </c>
      <c r="AY222" s="116">
        <v>0</v>
      </c>
      <c r="AZ222" s="116">
        <v>0</v>
      </c>
      <c r="BA222" s="116">
        <v>0</v>
      </c>
      <c r="BB222" s="116">
        <v>0</v>
      </c>
      <c r="BC222" s="116">
        <v>0</v>
      </c>
      <c r="BD222" s="117">
        <v>0</v>
      </c>
      <c r="BE222" s="3"/>
      <c r="BF222" s="3"/>
    </row>
    <row r="223" spans="1:58" ht="4.05" customHeight="1" x14ac:dyDescent="0.25">
      <c r="A223" s="1"/>
      <c r="B223" s="1"/>
      <c r="C223" s="1"/>
      <c r="D223" s="1"/>
      <c r="E223" s="1"/>
      <c r="F223" s="58"/>
      <c r="G223" s="5"/>
      <c r="H223" s="1"/>
      <c r="I223" s="1"/>
      <c r="J223" s="1"/>
      <c r="K223" s="1"/>
      <c r="L223" s="1"/>
      <c r="M223" s="5"/>
      <c r="N223" s="1"/>
      <c r="O223" s="1"/>
      <c r="P223" s="1"/>
      <c r="Q223" s="1"/>
      <c r="R223" s="1"/>
      <c r="S223" s="5"/>
      <c r="T223" s="1"/>
      <c r="U223" s="25"/>
      <c r="V223" s="1"/>
      <c r="W223" s="12"/>
      <c r="X223" s="10"/>
      <c r="Y223" s="54"/>
      <c r="Z223" s="118"/>
      <c r="AA223" s="119"/>
      <c r="AB223" s="119"/>
      <c r="AC223" s="119"/>
      <c r="AD223" s="119"/>
      <c r="AE223" s="119"/>
      <c r="AF223" s="119"/>
      <c r="AG223" s="119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20"/>
      <c r="BE223" s="1"/>
      <c r="BF223" s="1"/>
    </row>
    <row r="224" spans="1:58" x14ac:dyDescent="0.25">
      <c r="A224" s="1"/>
      <c r="B224" s="1"/>
      <c r="C224" s="1"/>
      <c r="D224" s="1"/>
      <c r="E224" s="1"/>
      <c r="F224" s="58"/>
      <c r="G224" s="5" t="s">
        <v>7</v>
      </c>
      <c r="H224" s="1"/>
      <c r="I224" s="1" t="s">
        <v>102</v>
      </c>
      <c r="J224" s="1"/>
      <c r="K224" s="1"/>
      <c r="L224" s="1"/>
      <c r="M224" s="5" t="s">
        <v>7</v>
      </c>
      <c r="N224" s="1" t="s">
        <v>103</v>
      </c>
      <c r="O224" s="1"/>
      <c r="P224" s="1"/>
      <c r="Q224" s="1" t="s">
        <v>67</v>
      </c>
      <c r="R224" s="1"/>
      <c r="S224" s="5" t="s">
        <v>7</v>
      </c>
      <c r="T224" s="19">
        <v>60000</v>
      </c>
      <c r="U224" s="25"/>
      <c r="V224" s="1"/>
      <c r="W224" s="12"/>
      <c r="X224" s="10"/>
      <c r="Y224" s="54"/>
      <c r="Z224" s="118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20"/>
      <c r="BE224" s="1"/>
      <c r="BF224" s="1"/>
    </row>
    <row r="225" spans="1:58" ht="4.05" customHeight="1" x14ac:dyDescent="0.25">
      <c r="A225" s="1"/>
      <c r="B225" s="1"/>
      <c r="C225" s="1"/>
      <c r="D225" s="1"/>
      <c r="E225" s="1"/>
      <c r="F225" s="58"/>
      <c r="G225" s="5"/>
      <c r="H225" s="1"/>
      <c r="I225" s="1"/>
      <c r="J225" s="1"/>
      <c r="K225" s="1"/>
      <c r="L225" s="1"/>
      <c r="M225" s="5"/>
      <c r="N225" s="1"/>
      <c r="O225" s="1"/>
      <c r="P225" s="1"/>
      <c r="Q225" s="1"/>
      <c r="R225" s="1"/>
      <c r="S225" s="5"/>
      <c r="T225" s="1"/>
      <c r="U225" s="25"/>
      <c r="V225" s="1"/>
      <c r="W225" s="12"/>
      <c r="X225" s="10"/>
      <c r="Y225" s="54"/>
      <c r="Z225" s="118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20"/>
      <c r="BE225" s="1"/>
      <c r="BF225" s="1"/>
    </row>
    <row r="226" spans="1:58" s="24" customFormat="1" x14ac:dyDescent="0.25">
      <c r="A226" s="20"/>
      <c r="B226" s="20"/>
      <c r="C226" s="20"/>
      <c r="D226" s="20"/>
      <c r="E226" s="20"/>
      <c r="F226" s="63"/>
      <c r="G226" s="21" t="s">
        <v>7</v>
      </c>
      <c r="H226" s="20"/>
      <c r="I226" s="20" t="s">
        <v>107</v>
      </c>
      <c r="J226" s="20"/>
      <c r="K226" s="20"/>
      <c r="L226" s="20"/>
      <c r="M226" s="21"/>
      <c r="N226" s="20"/>
      <c r="O226" s="20"/>
      <c r="P226" s="20"/>
      <c r="Q226" s="34" t="s">
        <v>17</v>
      </c>
      <c r="R226" s="20"/>
      <c r="S226" s="21" t="s">
        <v>7</v>
      </c>
      <c r="T226" s="35">
        <v>0</v>
      </c>
      <c r="U226" s="27"/>
      <c r="V226" s="20"/>
      <c r="W226" s="22"/>
      <c r="X226" s="23"/>
      <c r="Y226" s="55"/>
      <c r="Z226" s="123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5"/>
      <c r="BE226" s="20"/>
      <c r="BF226" s="20"/>
    </row>
    <row r="227" spans="1:58" ht="4.05" customHeight="1" x14ac:dyDescent="0.25">
      <c r="A227" s="1"/>
      <c r="B227" s="1"/>
      <c r="C227" s="1"/>
      <c r="D227" s="1"/>
      <c r="E227" s="1"/>
      <c r="F227" s="58"/>
      <c r="G227" s="5"/>
      <c r="H227" s="1"/>
      <c r="I227" s="1"/>
      <c r="J227" s="1"/>
      <c r="K227" s="1"/>
      <c r="L227" s="1"/>
      <c r="M227" s="5"/>
      <c r="N227" s="1"/>
      <c r="O227" s="1"/>
      <c r="P227" s="1"/>
      <c r="Q227" s="1"/>
      <c r="R227" s="1"/>
      <c r="S227" s="5"/>
      <c r="T227" s="1"/>
      <c r="U227" s="25"/>
      <c r="V227" s="1"/>
      <c r="W227" s="12"/>
      <c r="X227" s="10"/>
      <c r="Y227" s="54"/>
      <c r="Z227" s="118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20"/>
      <c r="BE227" s="1"/>
      <c r="BF227" s="1"/>
    </row>
    <row r="228" spans="1:58" s="39" customFormat="1" x14ac:dyDescent="0.25">
      <c r="A228" s="38"/>
      <c r="B228" s="38"/>
      <c r="C228" s="38"/>
      <c r="D228" s="38"/>
      <c r="E228" s="38"/>
      <c r="F228" s="64">
        <v>2</v>
      </c>
      <c r="G228" s="21" t="s">
        <v>7</v>
      </c>
      <c r="H228" s="38"/>
      <c r="I228" s="38" t="s">
        <v>27</v>
      </c>
      <c r="J228" s="38"/>
      <c r="K228" s="38"/>
      <c r="L228" s="38"/>
      <c r="M228" s="21"/>
      <c r="N228" s="38" t="s">
        <v>103</v>
      </c>
      <c r="O228" s="38"/>
      <c r="P228" s="38"/>
      <c r="Q228" s="38" t="s">
        <v>67</v>
      </c>
      <c r="R228" s="38"/>
      <c r="S228" s="21"/>
      <c r="T228" s="38"/>
      <c r="U228" s="27"/>
      <c r="V228" s="38"/>
      <c r="W228" s="22"/>
      <c r="X228" s="22"/>
      <c r="Y228" s="55"/>
      <c r="Z228" s="137"/>
      <c r="AA228" s="152">
        <v>60000</v>
      </c>
      <c r="AB228" s="152">
        <v>60000</v>
      </c>
      <c r="AC228" s="152">
        <v>60000</v>
      </c>
      <c r="AD228" s="152">
        <v>60000</v>
      </c>
      <c r="AE228" s="152">
        <v>60000</v>
      </c>
      <c r="AF228" s="152">
        <v>60000</v>
      </c>
      <c r="AG228" s="152">
        <v>60000</v>
      </c>
      <c r="AH228" s="152">
        <v>60000</v>
      </c>
      <c r="AI228" s="152">
        <v>60000</v>
      </c>
      <c r="AJ228" s="152">
        <v>60000</v>
      </c>
      <c r="AK228" s="152">
        <v>60000</v>
      </c>
      <c r="AL228" s="152">
        <v>60000</v>
      </c>
      <c r="AM228" s="152">
        <v>60000</v>
      </c>
      <c r="AN228" s="152">
        <v>60000</v>
      </c>
      <c r="AO228" s="152">
        <v>60000</v>
      </c>
      <c r="AP228" s="152">
        <v>60000</v>
      </c>
      <c r="AQ228" s="152">
        <v>60000</v>
      </c>
      <c r="AR228" s="152">
        <v>60000</v>
      </c>
      <c r="AS228" s="152">
        <v>60000</v>
      </c>
      <c r="AT228" s="152">
        <v>60000</v>
      </c>
      <c r="AU228" s="152">
        <v>60000</v>
      </c>
      <c r="AV228" s="152">
        <v>60000</v>
      </c>
      <c r="AW228" s="152">
        <v>60000</v>
      </c>
      <c r="AX228" s="152">
        <v>60000</v>
      </c>
      <c r="AY228" s="152">
        <v>0</v>
      </c>
      <c r="AZ228" s="152">
        <v>0</v>
      </c>
      <c r="BA228" s="152">
        <v>0</v>
      </c>
      <c r="BB228" s="152">
        <v>0</v>
      </c>
      <c r="BC228" s="152">
        <v>0</v>
      </c>
      <c r="BD228" s="153">
        <v>0</v>
      </c>
      <c r="BE228" s="38"/>
      <c r="BF228" s="38"/>
    </row>
    <row r="229" spans="1:58" ht="4.05" customHeight="1" x14ac:dyDescent="0.25">
      <c r="A229" s="1"/>
      <c r="B229" s="1"/>
      <c r="C229" s="1"/>
      <c r="D229" s="1"/>
      <c r="E229" s="1"/>
      <c r="F229" s="58">
        <v>1</v>
      </c>
      <c r="G229" s="5"/>
      <c r="H229" s="1"/>
      <c r="I229" s="1"/>
      <c r="J229" s="1"/>
      <c r="K229" s="1"/>
      <c r="L229" s="1"/>
      <c r="M229" s="5"/>
      <c r="N229" s="1"/>
      <c r="O229" s="1"/>
      <c r="P229" s="1"/>
      <c r="Q229" s="1"/>
      <c r="R229" s="1"/>
      <c r="S229" s="5"/>
      <c r="T229" s="1"/>
      <c r="U229" s="25"/>
      <c r="V229" s="1"/>
      <c r="W229" s="12"/>
      <c r="X229" s="10"/>
      <c r="Y229" s="54"/>
      <c r="Z229" s="118"/>
      <c r="AA229" s="119"/>
      <c r="AB229" s="119"/>
      <c r="AC229" s="119"/>
      <c r="AD229" s="119"/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20"/>
      <c r="BE229" s="1"/>
      <c r="BF229" s="1"/>
    </row>
    <row r="230" spans="1:58" s="4" customFormat="1" x14ac:dyDescent="0.25">
      <c r="A230" s="3"/>
      <c r="B230" s="3"/>
      <c r="C230" s="3"/>
      <c r="D230" s="3"/>
      <c r="E230" s="3"/>
      <c r="F230" s="62">
        <v>1</v>
      </c>
      <c r="G230" s="53"/>
      <c r="H230" s="13" t="s">
        <v>100</v>
      </c>
      <c r="I230" s="3"/>
      <c r="J230" s="3"/>
      <c r="K230" s="3"/>
      <c r="L230" s="3"/>
      <c r="M230" s="5" t="s">
        <v>7</v>
      </c>
      <c r="N230" s="3" t="s">
        <v>104</v>
      </c>
      <c r="O230" s="3"/>
      <c r="P230" s="3"/>
      <c r="Q230" s="3" t="s">
        <v>67</v>
      </c>
      <c r="R230" s="3"/>
      <c r="S230" s="5"/>
      <c r="T230" s="3"/>
      <c r="U230" s="25"/>
      <c r="V230" s="3"/>
      <c r="W230" s="12">
        <v>10080000</v>
      </c>
      <c r="X230" s="12"/>
      <c r="Y230" s="54"/>
      <c r="Z230" s="115"/>
      <c r="AA230" s="116">
        <v>420000</v>
      </c>
      <c r="AB230" s="116">
        <v>420000</v>
      </c>
      <c r="AC230" s="116">
        <v>420000</v>
      </c>
      <c r="AD230" s="116">
        <v>420000</v>
      </c>
      <c r="AE230" s="116">
        <v>420000</v>
      </c>
      <c r="AF230" s="116">
        <v>420000</v>
      </c>
      <c r="AG230" s="116">
        <v>420000</v>
      </c>
      <c r="AH230" s="116">
        <v>420000</v>
      </c>
      <c r="AI230" s="116">
        <v>420000</v>
      </c>
      <c r="AJ230" s="116">
        <v>420000</v>
      </c>
      <c r="AK230" s="116">
        <v>420000</v>
      </c>
      <c r="AL230" s="116">
        <v>420000</v>
      </c>
      <c r="AM230" s="116">
        <v>420000</v>
      </c>
      <c r="AN230" s="116">
        <v>420000</v>
      </c>
      <c r="AO230" s="116">
        <v>420000</v>
      </c>
      <c r="AP230" s="116">
        <v>420000</v>
      </c>
      <c r="AQ230" s="116">
        <v>420000</v>
      </c>
      <c r="AR230" s="116">
        <v>420000</v>
      </c>
      <c r="AS230" s="116">
        <v>420000</v>
      </c>
      <c r="AT230" s="116">
        <v>420000</v>
      </c>
      <c r="AU230" s="116">
        <v>420000</v>
      </c>
      <c r="AV230" s="116">
        <v>420000</v>
      </c>
      <c r="AW230" s="116">
        <v>420000</v>
      </c>
      <c r="AX230" s="116">
        <v>420000</v>
      </c>
      <c r="AY230" s="116">
        <v>0</v>
      </c>
      <c r="AZ230" s="116">
        <v>0</v>
      </c>
      <c r="BA230" s="116">
        <v>0</v>
      </c>
      <c r="BB230" s="116">
        <v>0</v>
      </c>
      <c r="BC230" s="116">
        <v>0</v>
      </c>
      <c r="BD230" s="117">
        <v>0</v>
      </c>
      <c r="BE230" s="3"/>
      <c r="BF230" s="3"/>
    </row>
    <row r="231" spans="1:58" ht="4.05" customHeight="1" x14ac:dyDescent="0.25">
      <c r="A231" s="1"/>
      <c r="B231" s="1"/>
      <c r="C231" s="1"/>
      <c r="D231" s="1"/>
      <c r="E231" s="1"/>
      <c r="F231" s="58">
        <v>1</v>
      </c>
      <c r="G231" s="5"/>
      <c r="H231" s="45"/>
      <c r="I231" s="45"/>
      <c r="J231" s="45"/>
      <c r="K231" s="45"/>
      <c r="L231" s="45"/>
      <c r="M231" s="47"/>
      <c r="N231" s="45"/>
      <c r="O231" s="45"/>
      <c r="P231" s="45"/>
      <c r="Q231" s="45"/>
      <c r="R231" s="1"/>
      <c r="S231" s="5"/>
      <c r="T231" s="1"/>
      <c r="U231" s="25"/>
      <c r="V231" s="1"/>
      <c r="W231" s="49"/>
      <c r="X231" s="10"/>
      <c r="Y231" s="54"/>
      <c r="Z231" s="118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4"/>
      <c r="BE231" s="1"/>
      <c r="BF231" s="1"/>
    </row>
    <row r="232" spans="1:58" ht="7.05" customHeight="1" x14ac:dyDescent="0.25">
      <c r="A232" s="1"/>
      <c r="B232" s="1"/>
      <c r="C232" s="1"/>
      <c r="D232" s="1"/>
      <c r="E232" s="1"/>
      <c r="F232" s="58">
        <v>0</v>
      </c>
      <c r="G232" s="5"/>
      <c r="H232" s="1"/>
      <c r="I232" s="1"/>
      <c r="J232" s="1"/>
      <c r="K232" s="1"/>
      <c r="L232" s="1"/>
      <c r="M232" s="5"/>
      <c r="N232" s="1"/>
      <c r="O232" s="1"/>
      <c r="P232" s="1"/>
      <c r="Q232" s="1"/>
      <c r="R232" s="1"/>
      <c r="S232" s="5"/>
      <c r="T232" s="1"/>
      <c r="U232" s="25"/>
      <c r="V232" s="1"/>
      <c r="W232" s="12"/>
      <c r="X232" s="10"/>
      <c r="Y232" s="54"/>
      <c r="Z232" s="118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20"/>
      <c r="BE232" s="1"/>
      <c r="BF232" s="1"/>
    </row>
    <row r="233" spans="1:58" ht="12.6" thickBot="1" x14ac:dyDescent="0.3">
      <c r="A233" s="1"/>
      <c r="B233" s="1"/>
      <c r="C233" s="1"/>
      <c r="D233" s="1"/>
      <c r="E233" s="1"/>
      <c r="F233" s="58"/>
      <c r="G233" s="5"/>
      <c r="H233" s="1"/>
      <c r="I233" s="1" t="s">
        <v>101</v>
      </c>
      <c r="J233" s="1"/>
      <c r="K233" s="1"/>
      <c r="L233" s="1"/>
      <c r="M233" s="5" t="s">
        <v>7</v>
      </c>
      <c r="N233" s="51" t="s">
        <v>45</v>
      </c>
      <c r="O233" s="1"/>
      <c r="P233" s="1"/>
      <c r="Q233" s="1" t="s">
        <v>22</v>
      </c>
      <c r="R233" s="1"/>
      <c r="S233" s="5"/>
      <c r="T233" s="19">
        <v>7</v>
      </c>
      <c r="U233" s="25"/>
      <c r="V233" s="1"/>
      <c r="W233" s="12"/>
      <c r="X233" s="10"/>
      <c r="Y233" s="54"/>
      <c r="Z233" s="118"/>
      <c r="AA233" s="119"/>
      <c r="AB233" s="119"/>
      <c r="AC233" s="119"/>
      <c r="AD233" s="119"/>
      <c r="AE233" s="119"/>
      <c r="AF233" s="119"/>
      <c r="AG233" s="119"/>
      <c r="AH233" s="119"/>
      <c r="AI233" s="119"/>
      <c r="AJ233" s="119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  <c r="BC233" s="119"/>
      <c r="BD233" s="120"/>
      <c r="BE233" s="1"/>
      <c r="BF233" s="1"/>
    </row>
    <row r="234" spans="1:58" ht="4.05" customHeight="1" thickTop="1" x14ac:dyDescent="0.25">
      <c r="A234" s="1"/>
      <c r="B234" s="1"/>
      <c r="C234" s="1"/>
      <c r="D234" s="1"/>
      <c r="E234" s="1"/>
      <c r="F234" s="58"/>
      <c r="G234" s="5"/>
      <c r="H234" s="1"/>
      <c r="I234" s="1"/>
      <c r="J234" s="1"/>
      <c r="K234" s="1"/>
      <c r="L234" s="1"/>
      <c r="M234" s="5"/>
      <c r="N234" s="52"/>
      <c r="O234" s="1"/>
      <c r="P234" s="1"/>
      <c r="Q234" s="1"/>
      <c r="R234" s="1"/>
      <c r="S234" s="5"/>
      <c r="T234" s="1"/>
      <c r="U234" s="25"/>
      <c r="V234" s="1"/>
      <c r="W234" s="12"/>
      <c r="X234" s="10"/>
      <c r="Y234" s="54"/>
      <c r="Z234" s="118"/>
      <c r="AA234" s="119"/>
      <c r="AB234" s="119"/>
      <c r="AC234" s="119"/>
      <c r="AD234" s="119"/>
      <c r="AE234" s="119"/>
      <c r="AF234" s="119"/>
      <c r="AG234" s="119"/>
      <c r="AH234" s="119"/>
      <c r="AI234" s="119"/>
      <c r="AJ234" s="119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  <c r="BC234" s="119"/>
      <c r="BD234" s="120"/>
      <c r="BE234" s="1"/>
      <c r="BF234" s="1"/>
    </row>
    <row r="235" spans="1:58" s="24" customFormat="1" x14ac:dyDescent="0.25">
      <c r="A235" s="20"/>
      <c r="B235" s="20"/>
      <c r="C235" s="20"/>
      <c r="D235" s="20"/>
      <c r="E235" s="20"/>
      <c r="F235" s="63"/>
      <c r="G235" s="21"/>
      <c r="H235" s="20"/>
      <c r="I235" s="20" t="s">
        <v>66</v>
      </c>
      <c r="J235" s="20"/>
      <c r="K235" s="20"/>
      <c r="L235" s="20"/>
      <c r="M235" s="21"/>
      <c r="N235" s="20"/>
      <c r="O235" s="20"/>
      <c r="P235" s="20"/>
      <c r="Q235" s="20" t="s">
        <v>15</v>
      </c>
      <c r="R235" s="20"/>
      <c r="S235" s="21"/>
      <c r="T235" s="29" t="s">
        <v>12</v>
      </c>
      <c r="U235" s="27" t="s">
        <v>10</v>
      </c>
      <c r="V235" s="20"/>
      <c r="W235" s="22"/>
      <c r="X235" s="23"/>
      <c r="Y235" s="55"/>
      <c r="Z235" s="123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  <c r="AV235" s="124"/>
      <c r="AW235" s="124"/>
      <c r="AX235" s="124"/>
      <c r="AY235" s="124"/>
      <c r="AZ235" s="124"/>
      <c r="BA235" s="124"/>
      <c r="BB235" s="124"/>
      <c r="BC235" s="124"/>
      <c r="BD235" s="125"/>
      <c r="BE235" s="20"/>
      <c r="BF235" s="20"/>
    </row>
    <row r="236" spans="1:58" ht="4.05" customHeight="1" x14ac:dyDescent="0.25">
      <c r="A236" s="1"/>
      <c r="B236" s="1"/>
      <c r="C236" s="1"/>
      <c r="D236" s="1"/>
      <c r="E236" s="1"/>
      <c r="F236" s="58"/>
      <c r="G236" s="5"/>
      <c r="H236" s="1"/>
      <c r="I236" s="1"/>
      <c r="J236" s="1"/>
      <c r="K236" s="1"/>
      <c r="L236" s="1"/>
      <c r="M236" s="5"/>
      <c r="N236" s="1"/>
      <c r="O236" s="1"/>
      <c r="P236" s="1"/>
      <c r="Q236" s="1"/>
      <c r="R236" s="1"/>
      <c r="S236" s="5"/>
      <c r="T236" s="1"/>
      <c r="U236" s="25"/>
      <c r="V236" s="1"/>
      <c r="W236" s="12"/>
      <c r="X236" s="10"/>
      <c r="Y236" s="54"/>
      <c r="Z236" s="118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  <c r="BC236" s="119"/>
      <c r="BD236" s="120"/>
      <c r="BE236" s="1"/>
      <c r="BF236" s="1"/>
    </row>
    <row r="237" spans="1:58" s="24" customFormat="1" x14ac:dyDescent="0.25">
      <c r="A237" s="20"/>
      <c r="B237" s="20"/>
      <c r="C237" s="20"/>
      <c r="D237" s="20"/>
      <c r="E237" s="20"/>
      <c r="F237" s="63"/>
      <c r="G237" s="21"/>
      <c r="H237" s="20"/>
      <c r="I237" s="20" t="s">
        <v>16</v>
      </c>
      <c r="J237" s="20"/>
      <c r="K237" s="20"/>
      <c r="L237" s="20"/>
      <c r="M237" s="21"/>
      <c r="N237" s="20"/>
      <c r="O237" s="20"/>
      <c r="P237" s="20"/>
      <c r="Q237" s="20" t="s">
        <v>150</v>
      </c>
      <c r="R237" s="20"/>
      <c r="S237" s="21"/>
      <c r="T237" s="36">
        <v>0</v>
      </c>
      <c r="U237" s="27"/>
      <c r="V237" s="20"/>
      <c r="W237" s="22"/>
      <c r="X237" s="23"/>
      <c r="Y237" s="55"/>
      <c r="Z237" s="123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  <c r="BA237" s="124"/>
      <c r="BB237" s="124"/>
      <c r="BC237" s="124"/>
      <c r="BD237" s="125"/>
      <c r="BE237" s="20"/>
      <c r="BF237" s="20"/>
    </row>
    <row r="238" spans="1:58" ht="4.05" customHeight="1" x14ac:dyDescent="0.25">
      <c r="A238" s="1"/>
      <c r="B238" s="1"/>
      <c r="C238" s="1"/>
      <c r="D238" s="1"/>
      <c r="E238" s="1"/>
      <c r="F238" s="58"/>
      <c r="G238" s="5"/>
      <c r="H238" s="1"/>
      <c r="I238" s="1"/>
      <c r="J238" s="1"/>
      <c r="K238" s="1"/>
      <c r="L238" s="1"/>
      <c r="M238" s="5"/>
      <c r="N238" s="1"/>
      <c r="O238" s="1"/>
      <c r="P238" s="1"/>
      <c r="Q238" s="1"/>
      <c r="R238" s="1"/>
      <c r="S238" s="5"/>
      <c r="T238" s="1"/>
      <c r="U238" s="25"/>
      <c r="V238" s="1"/>
      <c r="W238" s="12"/>
      <c r="X238" s="10"/>
      <c r="Y238" s="54"/>
      <c r="Z238" s="118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9"/>
      <c r="BC238" s="119"/>
      <c r="BD238" s="120"/>
      <c r="BE238" s="1"/>
      <c r="BF238" s="1"/>
    </row>
    <row r="239" spans="1:58" s="4" customFormat="1" x14ac:dyDescent="0.25">
      <c r="A239" s="3"/>
      <c r="B239" s="3"/>
      <c r="C239" s="3"/>
      <c r="D239" s="3"/>
      <c r="E239" s="3"/>
      <c r="F239" s="62">
        <v>2</v>
      </c>
      <c r="G239" s="5"/>
      <c r="H239" s="3"/>
      <c r="I239" s="3" t="s">
        <v>23</v>
      </c>
      <c r="J239" s="3"/>
      <c r="K239" s="3"/>
      <c r="L239" s="3"/>
      <c r="M239" s="5"/>
      <c r="N239" s="3"/>
      <c r="O239" s="3"/>
      <c r="P239" s="3"/>
      <c r="Q239" s="3" t="s">
        <v>22</v>
      </c>
      <c r="R239" s="3"/>
      <c r="S239" s="5"/>
      <c r="T239" s="3"/>
      <c r="U239" s="25"/>
      <c r="V239" s="3"/>
      <c r="W239" s="12"/>
      <c r="X239" s="12"/>
      <c r="Y239" s="54"/>
      <c r="Z239" s="115"/>
      <c r="AA239" s="116">
        <v>7</v>
      </c>
      <c r="AB239" s="116">
        <v>7</v>
      </c>
      <c r="AC239" s="116">
        <v>7</v>
      </c>
      <c r="AD239" s="116">
        <v>7</v>
      </c>
      <c r="AE239" s="116">
        <v>7</v>
      </c>
      <c r="AF239" s="116">
        <v>7</v>
      </c>
      <c r="AG239" s="116">
        <v>7</v>
      </c>
      <c r="AH239" s="116">
        <v>7</v>
      </c>
      <c r="AI239" s="116">
        <v>7</v>
      </c>
      <c r="AJ239" s="116">
        <v>7</v>
      </c>
      <c r="AK239" s="116">
        <v>7</v>
      </c>
      <c r="AL239" s="116">
        <v>7</v>
      </c>
      <c r="AM239" s="116">
        <v>7</v>
      </c>
      <c r="AN239" s="116">
        <v>7</v>
      </c>
      <c r="AO239" s="116">
        <v>7</v>
      </c>
      <c r="AP239" s="116">
        <v>7</v>
      </c>
      <c r="AQ239" s="116">
        <v>7</v>
      </c>
      <c r="AR239" s="116">
        <v>7</v>
      </c>
      <c r="AS239" s="116">
        <v>7</v>
      </c>
      <c r="AT239" s="116">
        <v>7</v>
      </c>
      <c r="AU239" s="116">
        <v>7</v>
      </c>
      <c r="AV239" s="116">
        <v>7</v>
      </c>
      <c r="AW239" s="116">
        <v>7</v>
      </c>
      <c r="AX239" s="116">
        <v>7</v>
      </c>
      <c r="AY239" s="116">
        <v>0</v>
      </c>
      <c r="AZ239" s="116">
        <v>0</v>
      </c>
      <c r="BA239" s="116">
        <v>0</v>
      </c>
      <c r="BB239" s="116">
        <v>0</v>
      </c>
      <c r="BC239" s="116">
        <v>0</v>
      </c>
      <c r="BD239" s="117">
        <v>0</v>
      </c>
      <c r="BE239" s="3"/>
      <c r="BF239" s="3"/>
    </row>
    <row r="240" spans="1:58" ht="4.05" customHeight="1" x14ac:dyDescent="0.25">
      <c r="A240" s="1"/>
      <c r="B240" s="1"/>
      <c r="C240" s="1"/>
      <c r="D240" s="1"/>
      <c r="E240" s="1"/>
      <c r="F240" s="58"/>
      <c r="G240" s="5"/>
      <c r="H240" s="1"/>
      <c r="I240" s="1"/>
      <c r="J240" s="1"/>
      <c r="K240" s="1"/>
      <c r="L240" s="1"/>
      <c r="M240" s="5"/>
      <c r="N240" s="1"/>
      <c r="O240" s="1"/>
      <c r="P240" s="1"/>
      <c r="Q240" s="1"/>
      <c r="R240" s="1"/>
      <c r="S240" s="5"/>
      <c r="T240" s="1"/>
      <c r="U240" s="25"/>
      <c r="V240" s="1"/>
      <c r="W240" s="12"/>
      <c r="X240" s="10"/>
      <c r="Y240" s="54"/>
      <c r="Z240" s="118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19"/>
      <c r="AK240" s="119"/>
      <c r="AL240" s="119"/>
      <c r="AM240" s="119"/>
      <c r="AN240" s="119"/>
      <c r="AO240" s="119"/>
      <c r="AP240" s="119"/>
      <c r="AQ240" s="119"/>
      <c r="AR240" s="119"/>
      <c r="AS240" s="119"/>
      <c r="AT240" s="119"/>
      <c r="AU240" s="119"/>
      <c r="AV240" s="119"/>
      <c r="AW240" s="119"/>
      <c r="AX240" s="119"/>
      <c r="AY240" s="119"/>
      <c r="AZ240" s="119"/>
      <c r="BA240" s="119"/>
      <c r="BB240" s="119"/>
      <c r="BC240" s="119"/>
      <c r="BD240" s="120"/>
      <c r="BE240" s="1"/>
      <c r="BF240" s="1"/>
    </row>
    <row r="241" spans="1:58" x14ac:dyDescent="0.25">
      <c r="A241" s="1"/>
      <c r="B241" s="1"/>
      <c r="C241" s="1"/>
      <c r="D241" s="1"/>
      <c r="E241" s="1"/>
      <c r="F241" s="58"/>
      <c r="G241" s="5"/>
      <c r="H241" s="1"/>
      <c r="I241" s="1" t="s">
        <v>102</v>
      </c>
      <c r="J241" s="1"/>
      <c r="K241" s="1"/>
      <c r="L241" s="1"/>
      <c r="M241" s="5"/>
      <c r="N241" s="1" t="s">
        <v>103</v>
      </c>
      <c r="O241" s="1"/>
      <c r="P241" s="1"/>
      <c r="Q241" s="1" t="s">
        <v>67</v>
      </c>
      <c r="R241" s="1"/>
      <c r="S241" s="5"/>
      <c r="T241" s="19">
        <v>60000</v>
      </c>
      <c r="U241" s="25"/>
      <c r="V241" s="1"/>
      <c r="W241" s="12"/>
      <c r="X241" s="10"/>
      <c r="Y241" s="54"/>
      <c r="Z241" s="118"/>
      <c r="AA241" s="119"/>
      <c r="AB241" s="119"/>
      <c r="AC241" s="119"/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  <c r="BC241" s="119"/>
      <c r="BD241" s="120"/>
      <c r="BE241" s="1"/>
      <c r="BF241" s="1"/>
    </row>
    <row r="242" spans="1:58" ht="4.05" customHeight="1" x14ac:dyDescent="0.25">
      <c r="A242" s="1"/>
      <c r="B242" s="1"/>
      <c r="C242" s="1"/>
      <c r="D242" s="1"/>
      <c r="E242" s="1"/>
      <c r="F242" s="58"/>
      <c r="G242" s="5"/>
      <c r="H242" s="1"/>
      <c r="I242" s="1"/>
      <c r="J242" s="1"/>
      <c r="K242" s="1"/>
      <c r="L242" s="1"/>
      <c r="M242" s="5"/>
      <c r="N242" s="1"/>
      <c r="O242" s="1"/>
      <c r="P242" s="1"/>
      <c r="Q242" s="1"/>
      <c r="R242" s="1"/>
      <c r="S242" s="5"/>
      <c r="T242" s="1"/>
      <c r="U242" s="25"/>
      <c r="V242" s="1"/>
      <c r="W242" s="12"/>
      <c r="X242" s="10"/>
      <c r="Y242" s="54"/>
      <c r="Z242" s="118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20"/>
      <c r="BE242" s="1"/>
      <c r="BF242" s="1"/>
    </row>
    <row r="243" spans="1:58" s="24" customFormat="1" x14ac:dyDescent="0.25">
      <c r="A243" s="20"/>
      <c r="B243" s="20"/>
      <c r="C243" s="20"/>
      <c r="D243" s="20"/>
      <c r="E243" s="20"/>
      <c r="F243" s="63"/>
      <c r="G243" s="21"/>
      <c r="H243" s="20"/>
      <c r="I243" s="20" t="s">
        <v>107</v>
      </c>
      <c r="J243" s="20"/>
      <c r="K243" s="20"/>
      <c r="L243" s="20"/>
      <c r="M243" s="21"/>
      <c r="N243" s="20"/>
      <c r="O243" s="20"/>
      <c r="P243" s="20"/>
      <c r="Q243" s="34" t="s">
        <v>17</v>
      </c>
      <c r="R243" s="20"/>
      <c r="S243" s="21"/>
      <c r="T243" s="35">
        <v>0</v>
      </c>
      <c r="U243" s="27"/>
      <c r="V243" s="20"/>
      <c r="W243" s="22"/>
      <c r="X243" s="23"/>
      <c r="Y243" s="55"/>
      <c r="Z243" s="123"/>
      <c r="AA243" s="124"/>
      <c r="AB243" s="124"/>
      <c r="AC243" s="124"/>
      <c r="AD243" s="124"/>
      <c r="AE243" s="124"/>
      <c r="AF243" s="124"/>
      <c r="AG243" s="124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  <c r="AV243" s="124"/>
      <c r="AW243" s="124"/>
      <c r="AX243" s="124"/>
      <c r="AY243" s="124"/>
      <c r="AZ243" s="124"/>
      <c r="BA243" s="124"/>
      <c r="BB243" s="124"/>
      <c r="BC243" s="124"/>
      <c r="BD243" s="125"/>
      <c r="BE243" s="20"/>
      <c r="BF243" s="20"/>
    </row>
    <row r="244" spans="1:58" ht="4.05" customHeight="1" x14ac:dyDescent="0.25">
      <c r="A244" s="1"/>
      <c r="B244" s="1"/>
      <c r="C244" s="1"/>
      <c r="D244" s="1"/>
      <c r="E244" s="1"/>
      <c r="F244" s="58"/>
      <c r="G244" s="5"/>
      <c r="H244" s="1"/>
      <c r="I244" s="1"/>
      <c r="J244" s="1"/>
      <c r="K244" s="1"/>
      <c r="L244" s="1"/>
      <c r="M244" s="5"/>
      <c r="N244" s="1"/>
      <c r="O244" s="1"/>
      <c r="P244" s="1"/>
      <c r="Q244" s="1"/>
      <c r="R244" s="1"/>
      <c r="S244" s="5"/>
      <c r="T244" s="1"/>
      <c r="U244" s="25"/>
      <c r="V244" s="1"/>
      <c r="W244" s="12"/>
      <c r="X244" s="10"/>
      <c r="Y244" s="54"/>
      <c r="Z244" s="118"/>
      <c r="AA244" s="119"/>
      <c r="AB244" s="119"/>
      <c r="AC244" s="119"/>
      <c r="AD244" s="119"/>
      <c r="AE244" s="119"/>
      <c r="AF244" s="119"/>
      <c r="AG244" s="119"/>
      <c r="AH244" s="119"/>
      <c r="AI244" s="119"/>
      <c r="AJ244" s="119"/>
      <c r="AK244" s="119"/>
      <c r="AL244" s="119"/>
      <c r="AM244" s="119"/>
      <c r="AN244" s="119"/>
      <c r="AO244" s="119"/>
      <c r="AP244" s="119"/>
      <c r="AQ244" s="119"/>
      <c r="AR244" s="119"/>
      <c r="AS244" s="119"/>
      <c r="AT244" s="119"/>
      <c r="AU244" s="119"/>
      <c r="AV244" s="119"/>
      <c r="AW244" s="119"/>
      <c r="AX244" s="119"/>
      <c r="AY244" s="119"/>
      <c r="AZ244" s="119"/>
      <c r="BA244" s="119"/>
      <c r="BB244" s="119"/>
      <c r="BC244" s="119"/>
      <c r="BD244" s="120"/>
      <c r="BE244" s="1"/>
      <c r="BF244" s="1"/>
    </row>
    <row r="245" spans="1:58" s="39" customFormat="1" x14ac:dyDescent="0.25">
      <c r="A245" s="38"/>
      <c r="B245" s="38"/>
      <c r="C245" s="38"/>
      <c r="D245" s="38"/>
      <c r="E245" s="38"/>
      <c r="F245" s="64">
        <v>2</v>
      </c>
      <c r="G245" s="21"/>
      <c r="H245" s="38"/>
      <c r="I245" s="38" t="s">
        <v>27</v>
      </c>
      <c r="J245" s="38"/>
      <c r="K245" s="38"/>
      <c r="L245" s="38"/>
      <c r="M245" s="21"/>
      <c r="N245" s="38" t="s">
        <v>103</v>
      </c>
      <c r="O245" s="38"/>
      <c r="P245" s="38"/>
      <c r="Q245" s="38" t="s">
        <v>67</v>
      </c>
      <c r="R245" s="38"/>
      <c r="S245" s="21"/>
      <c r="T245" s="38"/>
      <c r="U245" s="27"/>
      <c r="V245" s="38"/>
      <c r="W245" s="22"/>
      <c r="X245" s="22"/>
      <c r="Y245" s="55"/>
      <c r="Z245" s="137"/>
      <c r="AA245" s="152">
        <v>60000</v>
      </c>
      <c r="AB245" s="152">
        <v>60000</v>
      </c>
      <c r="AC245" s="152">
        <v>60000</v>
      </c>
      <c r="AD245" s="152">
        <v>60000</v>
      </c>
      <c r="AE245" s="152">
        <v>60000</v>
      </c>
      <c r="AF245" s="152">
        <v>60000</v>
      </c>
      <c r="AG245" s="152">
        <v>60000</v>
      </c>
      <c r="AH245" s="152">
        <v>60000</v>
      </c>
      <c r="AI245" s="152">
        <v>60000</v>
      </c>
      <c r="AJ245" s="152">
        <v>60000</v>
      </c>
      <c r="AK245" s="152">
        <v>60000</v>
      </c>
      <c r="AL245" s="152">
        <v>60000</v>
      </c>
      <c r="AM245" s="152">
        <v>60000</v>
      </c>
      <c r="AN245" s="152">
        <v>60000</v>
      </c>
      <c r="AO245" s="152">
        <v>60000</v>
      </c>
      <c r="AP245" s="152">
        <v>60000</v>
      </c>
      <c r="AQ245" s="152">
        <v>60000</v>
      </c>
      <c r="AR245" s="152">
        <v>60000</v>
      </c>
      <c r="AS245" s="152">
        <v>60000</v>
      </c>
      <c r="AT245" s="152">
        <v>60000</v>
      </c>
      <c r="AU245" s="152">
        <v>60000</v>
      </c>
      <c r="AV245" s="152">
        <v>60000</v>
      </c>
      <c r="AW245" s="152">
        <v>60000</v>
      </c>
      <c r="AX245" s="152">
        <v>60000</v>
      </c>
      <c r="AY245" s="152">
        <v>0</v>
      </c>
      <c r="AZ245" s="152">
        <v>0</v>
      </c>
      <c r="BA245" s="152">
        <v>0</v>
      </c>
      <c r="BB245" s="152">
        <v>0</v>
      </c>
      <c r="BC245" s="152">
        <v>0</v>
      </c>
      <c r="BD245" s="153">
        <v>0</v>
      </c>
      <c r="BE245" s="38"/>
      <c r="BF245" s="38"/>
    </row>
    <row r="246" spans="1:58" ht="4.05" customHeight="1" x14ac:dyDescent="0.25">
      <c r="A246" s="1"/>
      <c r="B246" s="1"/>
      <c r="C246" s="1"/>
      <c r="D246" s="1"/>
      <c r="E246" s="1"/>
      <c r="F246" s="58">
        <v>1</v>
      </c>
      <c r="G246" s="5"/>
      <c r="H246" s="1"/>
      <c r="I246" s="1"/>
      <c r="J246" s="1"/>
      <c r="K246" s="1"/>
      <c r="L246" s="1"/>
      <c r="M246" s="5"/>
      <c r="N246" s="1"/>
      <c r="O246" s="1"/>
      <c r="P246" s="1"/>
      <c r="Q246" s="1"/>
      <c r="R246" s="1"/>
      <c r="S246" s="5"/>
      <c r="T246" s="1"/>
      <c r="U246" s="25"/>
      <c r="V246" s="1"/>
      <c r="W246" s="12"/>
      <c r="X246" s="10"/>
      <c r="Y246" s="54"/>
      <c r="Z246" s="118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20"/>
      <c r="BE246" s="1"/>
      <c r="BF246" s="1"/>
    </row>
    <row r="247" spans="1:58" s="4" customFormat="1" x14ac:dyDescent="0.25">
      <c r="A247" s="3"/>
      <c r="B247" s="3"/>
      <c r="C247" s="3"/>
      <c r="D247" s="3"/>
      <c r="E247" s="3"/>
      <c r="F247" s="62">
        <v>1</v>
      </c>
      <c r="G247" s="53"/>
      <c r="H247" s="13" t="s">
        <v>100</v>
      </c>
      <c r="I247" s="3"/>
      <c r="J247" s="3"/>
      <c r="K247" s="3"/>
      <c r="L247" s="3"/>
      <c r="M247" s="5"/>
      <c r="N247" s="3" t="s">
        <v>104</v>
      </c>
      <c r="O247" s="3"/>
      <c r="P247" s="3"/>
      <c r="Q247" s="3" t="s">
        <v>67</v>
      </c>
      <c r="R247" s="3"/>
      <c r="S247" s="5"/>
      <c r="T247" s="3"/>
      <c r="U247" s="25"/>
      <c r="V247" s="3"/>
      <c r="W247" s="12">
        <v>3024000</v>
      </c>
      <c r="X247" s="12"/>
      <c r="Y247" s="54"/>
      <c r="Z247" s="115"/>
      <c r="AA247" s="116">
        <v>126000</v>
      </c>
      <c r="AB247" s="116">
        <v>126000</v>
      </c>
      <c r="AC247" s="116">
        <v>126000</v>
      </c>
      <c r="AD247" s="116">
        <v>126000</v>
      </c>
      <c r="AE247" s="116">
        <v>126000</v>
      </c>
      <c r="AF247" s="116">
        <v>126000</v>
      </c>
      <c r="AG247" s="116">
        <v>126000</v>
      </c>
      <c r="AH247" s="116">
        <v>126000</v>
      </c>
      <c r="AI247" s="116">
        <v>126000</v>
      </c>
      <c r="AJ247" s="116">
        <v>126000</v>
      </c>
      <c r="AK247" s="116">
        <v>126000</v>
      </c>
      <c r="AL247" s="116">
        <v>126000</v>
      </c>
      <c r="AM247" s="116">
        <v>126000</v>
      </c>
      <c r="AN247" s="116">
        <v>126000</v>
      </c>
      <c r="AO247" s="116">
        <v>126000</v>
      </c>
      <c r="AP247" s="116">
        <v>126000</v>
      </c>
      <c r="AQ247" s="116">
        <v>126000</v>
      </c>
      <c r="AR247" s="116">
        <v>126000</v>
      </c>
      <c r="AS247" s="116">
        <v>126000</v>
      </c>
      <c r="AT247" s="116">
        <v>126000</v>
      </c>
      <c r="AU247" s="116">
        <v>126000</v>
      </c>
      <c r="AV247" s="116">
        <v>126000</v>
      </c>
      <c r="AW247" s="116">
        <v>126000</v>
      </c>
      <c r="AX247" s="116">
        <v>126000</v>
      </c>
      <c r="AY247" s="116">
        <v>0</v>
      </c>
      <c r="AZ247" s="116">
        <v>0</v>
      </c>
      <c r="BA247" s="116">
        <v>0</v>
      </c>
      <c r="BB247" s="116">
        <v>0</v>
      </c>
      <c r="BC247" s="116">
        <v>0</v>
      </c>
      <c r="BD247" s="117">
        <v>0</v>
      </c>
      <c r="BE247" s="3"/>
      <c r="BF247" s="3"/>
    </row>
    <row r="248" spans="1:58" ht="4.05" customHeight="1" x14ac:dyDescent="0.25">
      <c r="A248" s="1"/>
      <c r="B248" s="1"/>
      <c r="C248" s="1"/>
      <c r="D248" s="1"/>
      <c r="E248" s="1"/>
      <c r="F248" s="58">
        <v>1</v>
      </c>
      <c r="G248" s="5"/>
      <c r="H248" s="45"/>
      <c r="I248" s="45"/>
      <c r="J248" s="45"/>
      <c r="K248" s="45"/>
      <c r="L248" s="45"/>
      <c r="M248" s="47"/>
      <c r="N248" s="45"/>
      <c r="O248" s="45"/>
      <c r="P248" s="45"/>
      <c r="Q248" s="45"/>
      <c r="R248" s="1"/>
      <c r="S248" s="5"/>
      <c r="T248" s="1"/>
      <c r="U248" s="25"/>
      <c r="V248" s="1"/>
      <c r="W248" s="49"/>
      <c r="X248" s="10"/>
      <c r="Y248" s="54"/>
      <c r="Z248" s="118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4"/>
      <c r="BE248" s="1"/>
      <c r="BF248" s="1"/>
    </row>
    <row r="249" spans="1:58" ht="7.05" customHeight="1" x14ac:dyDescent="0.25">
      <c r="A249" s="1"/>
      <c r="B249" s="1"/>
      <c r="C249" s="1"/>
      <c r="D249" s="1"/>
      <c r="E249" s="1"/>
      <c r="F249" s="58">
        <v>0</v>
      </c>
      <c r="G249" s="5"/>
      <c r="H249" s="1"/>
      <c r="I249" s="1"/>
      <c r="J249" s="1"/>
      <c r="K249" s="1"/>
      <c r="L249" s="1"/>
      <c r="M249" s="5"/>
      <c r="N249" s="1"/>
      <c r="O249" s="1"/>
      <c r="P249" s="1"/>
      <c r="Q249" s="1"/>
      <c r="R249" s="1"/>
      <c r="S249" s="5"/>
      <c r="T249" s="1"/>
      <c r="U249" s="25"/>
      <c r="V249" s="1"/>
      <c r="W249" s="12"/>
      <c r="X249" s="10"/>
      <c r="Y249" s="54"/>
      <c r="Z249" s="118"/>
      <c r="AA249" s="119"/>
      <c r="AB249" s="119"/>
      <c r="AC249" s="119"/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  <c r="BC249" s="119"/>
      <c r="BD249" s="120"/>
      <c r="BE249" s="1"/>
      <c r="BF249" s="1"/>
    </row>
    <row r="250" spans="1:58" ht="12.6" thickBot="1" x14ac:dyDescent="0.3">
      <c r="A250" s="1"/>
      <c r="B250" s="1"/>
      <c r="C250" s="1"/>
      <c r="D250" s="1"/>
      <c r="E250" s="1"/>
      <c r="F250" s="58"/>
      <c r="G250" s="5" t="s">
        <v>7</v>
      </c>
      <c r="H250" s="1"/>
      <c r="I250" s="1" t="s">
        <v>105</v>
      </c>
      <c r="J250" s="1"/>
      <c r="K250" s="1"/>
      <c r="L250" s="1"/>
      <c r="M250" s="5" t="s">
        <v>7</v>
      </c>
      <c r="N250" s="51" t="s">
        <v>24</v>
      </c>
      <c r="O250" s="1"/>
      <c r="P250" s="1"/>
      <c r="Q250" s="1" t="s">
        <v>9</v>
      </c>
      <c r="R250" s="1"/>
      <c r="S250" s="5" t="s">
        <v>7</v>
      </c>
      <c r="T250" s="19">
        <v>7</v>
      </c>
      <c r="U250" s="25"/>
      <c r="V250" s="1"/>
      <c r="W250" s="12"/>
      <c r="X250" s="10"/>
      <c r="Y250" s="54"/>
      <c r="Z250" s="118"/>
      <c r="AA250" s="119"/>
      <c r="AB250" s="119"/>
      <c r="AC250" s="119"/>
      <c r="AD250" s="119"/>
      <c r="AE250" s="119"/>
      <c r="AF250" s="119"/>
      <c r="AG250" s="119"/>
      <c r="AH250" s="119"/>
      <c r="AI250" s="119"/>
      <c r="AJ250" s="119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  <c r="BC250" s="119"/>
      <c r="BD250" s="120"/>
      <c r="BE250" s="1"/>
      <c r="BF250" s="1"/>
    </row>
    <row r="251" spans="1:58" ht="4.05" customHeight="1" thickTop="1" x14ac:dyDescent="0.25">
      <c r="A251" s="1"/>
      <c r="B251" s="1"/>
      <c r="C251" s="1"/>
      <c r="D251" s="1"/>
      <c r="E251" s="1"/>
      <c r="F251" s="58"/>
      <c r="G251" s="5"/>
      <c r="H251" s="1"/>
      <c r="I251" s="1"/>
      <c r="J251" s="1"/>
      <c r="K251" s="1"/>
      <c r="L251" s="1"/>
      <c r="M251" s="5"/>
      <c r="N251" s="1"/>
      <c r="O251" s="1"/>
      <c r="P251" s="1"/>
      <c r="Q251" s="1"/>
      <c r="R251" s="1"/>
      <c r="S251" s="5"/>
      <c r="T251" s="1"/>
      <c r="U251" s="25"/>
      <c r="V251" s="1"/>
      <c r="W251" s="12"/>
      <c r="X251" s="10"/>
      <c r="Y251" s="54"/>
      <c r="Z251" s="118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  <c r="BC251" s="119"/>
      <c r="BD251" s="120"/>
      <c r="BE251" s="1"/>
      <c r="BF251" s="1"/>
    </row>
    <row r="252" spans="1:58" s="24" customFormat="1" x14ac:dyDescent="0.25">
      <c r="A252" s="20"/>
      <c r="B252" s="20"/>
      <c r="C252" s="20"/>
      <c r="D252" s="20"/>
      <c r="E252" s="20"/>
      <c r="F252" s="63"/>
      <c r="G252" s="21" t="s">
        <v>7</v>
      </c>
      <c r="H252" s="20"/>
      <c r="I252" s="20" t="s">
        <v>66</v>
      </c>
      <c r="J252" s="20"/>
      <c r="K252" s="20"/>
      <c r="L252" s="20"/>
      <c r="M252" s="21"/>
      <c r="N252" s="20"/>
      <c r="O252" s="20"/>
      <c r="P252" s="20"/>
      <c r="Q252" s="20" t="s">
        <v>15</v>
      </c>
      <c r="R252" s="20"/>
      <c r="S252" s="21" t="s">
        <v>7</v>
      </c>
      <c r="T252" s="29" t="s">
        <v>12</v>
      </c>
      <c r="U252" s="27" t="s">
        <v>10</v>
      </c>
      <c r="V252" s="20"/>
      <c r="W252" s="22"/>
      <c r="X252" s="23"/>
      <c r="Y252" s="55"/>
      <c r="Z252" s="123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  <c r="BA252" s="124"/>
      <c r="BB252" s="124"/>
      <c r="BC252" s="124"/>
      <c r="BD252" s="125"/>
      <c r="BE252" s="20"/>
      <c r="BF252" s="20"/>
    </row>
    <row r="253" spans="1:58" ht="4.05" customHeight="1" x14ac:dyDescent="0.25">
      <c r="A253" s="1"/>
      <c r="B253" s="1"/>
      <c r="C253" s="1"/>
      <c r="D253" s="1"/>
      <c r="E253" s="1"/>
      <c r="F253" s="58"/>
      <c r="G253" s="5"/>
      <c r="H253" s="1"/>
      <c r="I253" s="1"/>
      <c r="J253" s="1"/>
      <c r="K253" s="1"/>
      <c r="L253" s="1"/>
      <c r="M253" s="5"/>
      <c r="N253" s="1"/>
      <c r="O253" s="1"/>
      <c r="P253" s="1"/>
      <c r="Q253" s="1"/>
      <c r="R253" s="1"/>
      <c r="S253" s="5"/>
      <c r="T253" s="1"/>
      <c r="U253" s="25"/>
      <c r="V253" s="1"/>
      <c r="W253" s="12"/>
      <c r="X253" s="10"/>
      <c r="Y253" s="54"/>
      <c r="Z253" s="118"/>
      <c r="AA253" s="119"/>
      <c r="AB253" s="119"/>
      <c r="AC253" s="119"/>
      <c r="AD253" s="119"/>
      <c r="AE253" s="119"/>
      <c r="AF253" s="119"/>
      <c r="AG253" s="119"/>
      <c r="AH253" s="119"/>
      <c r="AI253" s="119"/>
      <c r="AJ253" s="119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  <c r="BC253" s="119"/>
      <c r="BD253" s="120"/>
      <c r="BE253" s="1"/>
      <c r="BF253" s="1"/>
    </row>
    <row r="254" spans="1:58" s="24" customFormat="1" x14ac:dyDescent="0.25">
      <c r="A254" s="20"/>
      <c r="B254" s="20"/>
      <c r="C254" s="20"/>
      <c r="D254" s="20"/>
      <c r="E254" s="20"/>
      <c r="F254" s="63"/>
      <c r="G254" s="21" t="s">
        <v>7</v>
      </c>
      <c r="H254" s="20"/>
      <c r="I254" s="20" t="s">
        <v>16</v>
      </c>
      <c r="J254" s="20"/>
      <c r="K254" s="20"/>
      <c r="L254" s="20"/>
      <c r="M254" s="21"/>
      <c r="N254" s="20"/>
      <c r="O254" s="20"/>
      <c r="P254" s="20"/>
      <c r="Q254" s="20" t="s">
        <v>150</v>
      </c>
      <c r="R254" s="20"/>
      <c r="S254" s="21" t="s">
        <v>7</v>
      </c>
      <c r="T254" s="36">
        <v>0</v>
      </c>
      <c r="U254" s="27"/>
      <c r="V254" s="20"/>
      <c r="W254" s="22"/>
      <c r="X254" s="23"/>
      <c r="Y254" s="55"/>
      <c r="Z254" s="123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5"/>
      <c r="BE254" s="20"/>
      <c r="BF254" s="20"/>
    </row>
    <row r="255" spans="1:58" ht="4.05" customHeight="1" x14ac:dyDescent="0.25">
      <c r="A255" s="1"/>
      <c r="B255" s="1"/>
      <c r="C255" s="1"/>
      <c r="D255" s="1"/>
      <c r="E255" s="1"/>
      <c r="F255" s="58"/>
      <c r="G255" s="5"/>
      <c r="H255" s="1"/>
      <c r="I255" s="1"/>
      <c r="J255" s="1"/>
      <c r="K255" s="1"/>
      <c r="L255" s="1"/>
      <c r="M255" s="5"/>
      <c r="N255" s="1"/>
      <c r="O255" s="1"/>
      <c r="P255" s="1"/>
      <c r="Q255" s="1"/>
      <c r="R255" s="1"/>
      <c r="S255" s="5"/>
      <c r="T255" s="1"/>
      <c r="U255" s="25"/>
      <c r="V255" s="1"/>
      <c r="W255" s="12"/>
      <c r="X255" s="10"/>
      <c r="Y255" s="54"/>
      <c r="Z255" s="118"/>
      <c r="AA255" s="119"/>
      <c r="AB255" s="119"/>
      <c r="AC255" s="119"/>
      <c r="AD255" s="119"/>
      <c r="AE255" s="119"/>
      <c r="AF255" s="119"/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20"/>
      <c r="BE255" s="1"/>
      <c r="BF255" s="1"/>
    </row>
    <row r="256" spans="1:58" s="4" customFormat="1" x14ac:dyDescent="0.25">
      <c r="A256" s="3"/>
      <c r="B256" s="3"/>
      <c r="C256" s="3"/>
      <c r="D256" s="3"/>
      <c r="E256" s="3"/>
      <c r="F256" s="62">
        <v>2</v>
      </c>
      <c r="G256" s="5" t="s">
        <v>7</v>
      </c>
      <c r="H256" s="3"/>
      <c r="I256" s="3" t="s">
        <v>25</v>
      </c>
      <c r="J256" s="3"/>
      <c r="K256" s="3"/>
      <c r="L256" s="3"/>
      <c r="M256" s="5"/>
      <c r="N256" s="3"/>
      <c r="O256" s="3"/>
      <c r="P256" s="3"/>
      <c r="Q256" s="3" t="s">
        <v>9</v>
      </c>
      <c r="R256" s="3"/>
      <c r="S256" s="5"/>
      <c r="T256" s="3"/>
      <c r="U256" s="25"/>
      <c r="V256" s="3"/>
      <c r="W256" s="12"/>
      <c r="X256" s="12"/>
      <c r="Y256" s="54"/>
      <c r="Z256" s="115"/>
      <c r="AA256" s="116">
        <v>7</v>
      </c>
      <c r="AB256" s="116">
        <v>7</v>
      </c>
      <c r="AC256" s="116">
        <v>7</v>
      </c>
      <c r="AD256" s="116">
        <v>7</v>
      </c>
      <c r="AE256" s="116">
        <v>7</v>
      </c>
      <c r="AF256" s="116">
        <v>7</v>
      </c>
      <c r="AG256" s="116">
        <v>7</v>
      </c>
      <c r="AH256" s="116">
        <v>7</v>
      </c>
      <c r="AI256" s="116">
        <v>7</v>
      </c>
      <c r="AJ256" s="116">
        <v>7</v>
      </c>
      <c r="AK256" s="116">
        <v>7</v>
      </c>
      <c r="AL256" s="116">
        <v>7</v>
      </c>
      <c r="AM256" s="116">
        <v>7</v>
      </c>
      <c r="AN256" s="116">
        <v>7</v>
      </c>
      <c r="AO256" s="116">
        <v>7</v>
      </c>
      <c r="AP256" s="116">
        <v>7</v>
      </c>
      <c r="AQ256" s="116">
        <v>7</v>
      </c>
      <c r="AR256" s="116">
        <v>7</v>
      </c>
      <c r="AS256" s="116">
        <v>7</v>
      </c>
      <c r="AT256" s="116">
        <v>7</v>
      </c>
      <c r="AU256" s="116">
        <v>7</v>
      </c>
      <c r="AV256" s="116">
        <v>7</v>
      </c>
      <c r="AW256" s="116">
        <v>7</v>
      </c>
      <c r="AX256" s="116">
        <v>7</v>
      </c>
      <c r="AY256" s="116">
        <v>0</v>
      </c>
      <c r="AZ256" s="116">
        <v>0</v>
      </c>
      <c r="BA256" s="116">
        <v>0</v>
      </c>
      <c r="BB256" s="116">
        <v>0</v>
      </c>
      <c r="BC256" s="116">
        <v>0</v>
      </c>
      <c r="BD256" s="117">
        <v>0</v>
      </c>
      <c r="BE256" s="3"/>
      <c r="BF256" s="3"/>
    </row>
    <row r="257" spans="1:58" ht="4.05" customHeight="1" x14ac:dyDescent="0.25">
      <c r="A257" s="1"/>
      <c r="B257" s="1"/>
      <c r="C257" s="1"/>
      <c r="D257" s="1"/>
      <c r="E257" s="1"/>
      <c r="F257" s="58"/>
      <c r="G257" s="5"/>
      <c r="H257" s="1"/>
      <c r="I257" s="1"/>
      <c r="J257" s="1"/>
      <c r="K257" s="1"/>
      <c r="L257" s="1"/>
      <c r="M257" s="5"/>
      <c r="N257" s="1"/>
      <c r="O257" s="1"/>
      <c r="P257" s="1"/>
      <c r="Q257" s="1"/>
      <c r="R257" s="1"/>
      <c r="S257" s="5"/>
      <c r="T257" s="1"/>
      <c r="U257" s="25"/>
      <c r="V257" s="1"/>
      <c r="W257" s="12"/>
      <c r="X257" s="10"/>
      <c r="Y257" s="54"/>
      <c r="Z257" s="118"/>
      <c r="AA257" s="119"/>
      <c r="AB257" s="119"/>
      <c r="AC257" s="119"/>
      <c r="AD257" s="119"/>
      <c r="AE257" s="119"/>
      <c r="AF257" s="119"/>
      <c r="AG257" s="119"/>
      <c r="AH257" s="119"/>
      <c r="AI257" s="119"/>
      <c r="AJ257" s="119"/>
      <c r="AK257" s="119"/>
      <c r="AL257" s="119"/>
      <c r="AM257" s="119"/>
      <c r="AN257" s="119"/>
      <c r="AO257" s="119"/>
      <c r="AP257" s="119"/>
      <c r="AQ257" s="119"/>
      <c r="AR257" s="119"/>
      <c r="AS257" s="119"/>
      <c r="AT257" s="119"/>
      <c r="AU257" s="119"/>
      <c r="AV257" s="119"/>
      <c r="AW257" s="119"/>
      <c r="AX257" s="119"/>
      <c r="AY257" s="119"/>
      <c r="AZ257" s="119"/>
      <c r="BA257" s="119"/>
      <c r="BB257" s="119"/>
      <c r="BC257" s="119"/>
      <c r="BD257" s="120"/>
      <c r="BE257" s="1"/>
      <c r="BF257" s="1"/>
    </row>
    <row r="258" spans="1:58" x14ac:dyDescent="0.25">
      <c r="A258" s="1"/>
      <c r="B258" s="1"/>
      <c r="C258" s="1"/>
      <c r="D258" s="1"/>
      <c r="E258" s="1"/>
      <c r="F258" s="58"/>
      <c r="G258" s="5" t="s">
        <v>7</v>
      </c>
      <c r="H258" s="1"/>
      <c r="I258" s="1" t="s">
        <v>106</v>
      </c>
      <c r="J258" s="1"/>
      <c r="K258" s="1"/>
      <c r="L258" s="1"/>
      <c r="M258" s="5" t="s">
        <v>7</v>
      </c>
      <c r="N258" s="1" t="s">
        <v>26</v>
      </c>
      <c r="O258" s="1"/>
      <c r="P258" s="1"/>
      <c r="Q258" s="1" t="s">
        <v>67</v>
      </c>
      <c r="R258" s="1"/>
      <c r="S258" s="5" t="s">
        <v>7</v>
      </c>
      <c r="T258" s="19">
        <v>1000</v>
      </c>
      <c r="U258" s="25"/>
      <c r="V258" s="1"/>
      <c r="W258" s="12"/>
      <c r="X258" s="10"/>
      <c r="Y258" s="54"/>
      <c r="Z258" s="118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20"/>
      <c r="BE258" s="1"/>
      <c r="BF258" s="1"/>
    </row>
    <row r="259" spans="1:58" ht="4.05" customHeight="1" x14ac:dyDescent="0.25">
      <c r="A259" s="1"/>
      <c r="B259" s="1"/>
      <c r="C259" s="1"/>
      <c r="D259" s="1"/>
      <c r="E259" s="1"/>
      <c r="F259" s="58"/>
      <c r="G259" s="5"/>
      <c r="H259" s="1"/>
      <c r="I259" s="1"/>
      <c r="J259" s="1"/>
      <c r="K259" s="1"/>
      <c r="L259" s="1"/>
      <c r="M259" s="5"/>
      <c r="N259" s="1"/>
      <c r="O259" s="1"/>
      <c r="P259" s="1"/>
      <c r="Q259" s="1"/>
      <c r="R259" s="1"/>
      <c r="S259" s="5"/>
      <c r="T259" s="1"/>
      <c r="U259" s="25"/>
      <c r="V259" s="1"/>
      <c r="W259" s="12"/>
      <c r="X259" s="10"/>
      <c r="Y259" s="54"/>
      <c r="Z259" s="118"/>
      <c r="AA259" s="119"/>
      <c r="AB259" s="119"/>
      <c r="AC259" s="119"/>
      <c r="AD259" s="119"/>
      <c r="AE259" s="119"/>
      <c r="AF259" s="119"/>
      <c r="AG259" s="119"/>
      <c r="AH259" s="119"/>
      <c r="AI259" s="119"/>
      <c r="AJ259" s="119"/>
      <c r="AK259" s="119"/>
      <c r="AL259" s="119"/>
      <c r="AM259" s="119"/>
      <c r="AN259" s="119"/>
      <c r="AO259" s="119"/>
      <c r="AP259" s="119"/>
      <c r="AQ259" s="119"/>
      <c r="AR259" s="119"/>
      <c r="AS259" s="119"/>
      <c r="AT259" s="119"/>
      <c r="AU259" s="119"/>
      <c r="AV259" s="119"/>
      <c r="AW259" s="119"/>
      <c r="AX259" s="119"/>
      <c r="AY259" s="119"/>
      <c r="AZ259" s="119"/>
      <c r="BA259" s="119"/>
      <c r="BB259" s="119"/>
      <c r="BC259" s="119"/>
      <c r="BD259" s="120"/>
      <c r="BE259" s="1"/>
      <c r="BF259" s="1"/>
    </row>
    <row r="260" spans="1:58" s="24" customFormat="1" x14ac:dyDescent="0.25">
      <c r="A260" s="20"/>
      <c r="B260" s="20"/>
      <c r="C260" s="20"/>
      <c r="D260" s="20"/>
      <c r="E260" s="20"/>
      <c r="F260" s="63"/>
      <c r="G260" s="21" t="s">
        <v>7</v>
      </c>
      <c r="H260" s="20"/>
      <c r="I260" s="20" t="s">
        <v>107</v>
      </c>
      <c r="J260" s="20"/>
      <c r="K260" s="20"/>
      <c r="L260" s="20"/>
      <c r="M260" s="21"/>
      <c r="N260" s="20"/>
      <c r="O260" s="20"/>
      <c r="P260" s="20"/>
      <c r="Q260" s="34" t="s">
        <v>17</v>
      </c>
      <c r="R260" s="20"/>
      <c r="S260" s="21" t="s">
        <v>7</v>
      </c>
      <c r="T260" s="35">
        <v>0</v>
      </c>
      <c r="U260" s="27"/>
      <c r="V260" s="20"/>
      <c r="W260" s="22"/>
      <c r="X260" s="23"/>
      <c r="Y260" s="55"/>
      <c r="Z260" s="123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124"/>
      <c r="AX260" s="124"/>
      <c r="AY260" s="124"/>
      <c r="AZ260" s="124"/>
      <c r="BA260" s="124"/>
      <c r="BB260" s="124"/>
      <c r="BC260" s="124"/>
      <c r="BD260" s="125"/>
      <c r="BE260" s="20"/>
      <c r="BF260" s="20"/>
    </row>
    <row r="261" spans="1:58" ht="4.05" customHeight="1" x14ac:dyDescent="0.25">
      <c r="A261" s="1"/>
      <c r="B261" s="1"/>
      <c r="C261" s="1"/>
      <c r="D261" s="1"/>
      <c r="E261" s="1"/>
      <c r="F261" s="58"/>
      <c r="G261" s="5"/>
      <c r="H261" s="1"/>
      <c r="I261" s="1"/>
      <c r="J261" s="1"/>
      <c r="K261" s="1"/>
      <c r="L261" s="1"/>
      <c r="M261" s="5"/>
      <c r="N261" s="1"/>
      <c r="O261" s="1"/>
      <c r="P261" s="1"/>
      <c r="Q261" s="1"/>
      <c r="R261" s="1"/>
      <c r="S261" s="5"/>
      <c r="T261" s="1"/>
      <c r="U261" s="25"/>
      <c r="V261" s="1"/>
      <c r="W261" s="12"/>
      <c r="X261" s="10"/>
      <c r="Y261" s="54"/>
      <c r="Z261" s="118"/>
      <c r="AA261" s="119"/>
      <c r="AB261" s="119"/>
      <c r="AC261" s="119"/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  <c r="BC261" s="119"/>
      <c r="BD261" s="120"/>
      <c r="BE261" s="1"/>
      <c r="BF261" s="1"/>
    </row>
    <row r="262" spans="1:58" s="39" customFormat="1" x14ac:dyDescent="0.25">
      <c r="A262" s="38"/>
      <c r="B262" s="38"/>
      <c r="C262" s="38"/>
      <c r="D262" s="38"/>
      <c r="E262" s="38"/>
      <c r="F262" s="64">
        <v>2</v>
      </c>
      <c r="G262" s="21" t="s">
        <v>7</v>
      </c>
      <c r="H262" s="38"/>
      <c r="I262" s="38" t="s">
        <v>28</v>
      </c>
      <c r="J262" s="38"/>
      <c r="K262" s="38"/>
      <c r="L262" s="38"/>
      <c r="M262" s="21"/>
      <c r="N262" s="38" t="s">
        <v>26</v>
      </c>
      <c r="O262" s="38"/>
      <c r="P262" s="38"/>
      <c r="Q262" s="38" t="s">
        <v>67</v>
      </c>
      <c r="R262" s="38"/>
      <c r="S262" s="21"/>
      <c r="T262" s="38"/>
      <c r="U262" s="27"/>
      <c r="V262" s="38"/>
      <c r="W262" s="22"/>
      <c r="X262" s="22"/>
      <c r="Y262" s="55"/>
      <c r="Z262" s="137"/>
      <c r="AA262" s="152">
        <v>1000</v>
      </c>
      <c r="AB262" s="152">
        <v>1000</v>
      </c>
      <c r="AC262" s="152">
        <v>1000</v>
      </c>
      <c r="AD262" s="152">
        <v>1000</v>
      </c>
      <c r="AE262" s="152">
        <v>1000</v>
      </c>
      <c r="AF262" s="152">
        <v>1000</v>
      </c>
      <c r="AG262" s="152">
        <v>1000</v>
      </c>
      <c r="AH262" s="152">
        <v>1000</v>
      </c>
      <c r="AI262" s="152">
        <v>1000</v>
      </c>
      <c r="AJ262" s="152">
        <v>1000</v>
      </c>
      <c r="AK262" s="152">
        <v>1000</v>
      </c>
      <c r="AL262" s="152">
        <v>1000</v>
      </c>
      <c r="AM262" s="152">
        <v>1000</v>
      </c>
      <c r="AN262" s="152">
        <v>1000</v>
      </c>
      <c r="AO262" s="152">
        <v>1000</v>
      </c>
      <c r="AP262" s="152">
        <v>1000</v>
      </c>
      <c r="AQ262" s="152">
        <v>1000</v>
      </c>
      <c r="AR262" s="152">
        <v>1000</v>
      </c>
      <c r="AS262" s="152">
        <v>1000</v>
      </c>
      <c r="AT262" s="152">
        <v>1000</v>
      </c>
      <c r="AU262" s="152">
        <v>1000</v>
      </c>
      <c r="AV262" s="152">
        <v>1000</v>
      </c>
      <c r="AW262" s="152">
        <v>1000</v>
      </c>
      <c r="AX262" s="152">
        <v>1000</v>
      </c>
      <c r="AY262" s="152">
        <v>0</v>
      </c>
      <c r="AZ262" s="152">
        <v>0</v>
      </c>
      <c r="BA262" s="152">
        <v>0</v>
      </c>
      <c r="BB262" s="152">
        <v>0</v>
      </c>
      <c r="BC262" s="152">
        <v>0</v>
      </c>
      <c r="BD262" s="153">
        <v>0</v>
      </c>
      <c r="BE262" s="38"/>
      <c r="BF262" s="38"/>
    </row>
    <row r="263" spans="1:58" ht="4.05" customHeight="1" x14ac:dyDescent="0.25">
      <c r="A263" s="1"/>
      <c r="B263" s="1"/>
      <c r="C263" s="1"/>
      <c r="D263" s="1"/>
      <c r="E263" s="1"/>
      <c r="F263" s="58">
        <v>1</v>
      </c>
      <c r="G263" s="5"/>
      <c r="H263" s="1"/>
      <c r="I263" s="1"/>
      <c r="J263" s="1"/>
      <c r="K263" s="1"/>
      <c r="L263" s="1"/>
      <c r="M263" s="5"/>
      <c r="N263" s="1"/>
      <c r="O263" s="1"/>
      <c r="P263" s="1"/>
      <c r="Q263" s="1"/>
      <c r="R263" s="1"/>
      <c r="S263" s="5"/>
      <c r="T263" s="1"/>
      <c r="U263" s="25"/>
      <c r="V263" s="1"/>
      <c r="W263" s="12"/>
      <c r="X263" s="10"/>
      <c r="Y263" s="54"/>
      <c r="Z263" s="118"/>
      <c r="AA263" s="119"/>
      <c r="AB263" s="119"/>
      <c r="AC263" s="119"/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  <c r="BC263" s="119"/>
      <c r="BD263" s="120"/>
      <c r="BE263" s="1"/>
      <c r="BF263" s="1"/>
    </row>
    <row r="264" spans="1:58" s="4" customFormat="1" x14ac:dyDescent="0.25">
      <c r="A264" s="3"/>
      <c r="B264" s="3"/>
      <c r="C264" s="3"/>
      <c r="D264" s="3"/>
      <c r="E264" s="3"/>
      <c r="F264" s="62">
        <v>1</v>
      </c>
      <c r="G264" s="53"/>
      <c r="H264" s="13" t="s">
        <v>100</v>
      </c>
      <c r="I264" s="3"/>
      <c r="J264" s="3"/>
      <c r="K264" s="3"/>
      <c r="L264" s="3"/>
      <c r="M264" s="5" t="s">
        <v>7</v>
      </c>
      <c r="N264" s="3" t="s">
        <v>110</v>
      </c>
      <c r="O264" s="3"/>
      <c r="P264" s="3"/>
      <c r="Q264" s="3" t="s">
        <v>67</v>
      </c>
      <c r="R264" s="3"/>
      <c r="S264" s="5"/>
      <c r="T264" s="3"/>
      <c r="U264" s="25"/>
      <c r="V264" s="3"/>
      <c r="W264" s="12">
        <v>168000</v>
      </c>
      <c r="X264" s="12"/>
      <c r="Y264" s="54"/>
      <c r="Z264" s="115"/>
      <c r="AA264" s="116">
        <v>7000</v>
      </c>
      <c r="AB264" s="116">
        <v>7000</v>
      </c>
      <c r="AC264" s="116">
        <v>7000</v>
      </c>
      <c r="AD264" s="116">
        <v>7000</v>
      </c>
      <c r="AE264" s="116">
        <v>7000</v>
      </c>
      <c r="AF264" s="116">
        <v>7000</v>
      </c>
      <c r="AG264" s="116">
        <v>7000</v>
      </c>
      <c r="AH264" s="116">
        <v>7000</v>
      </c>
      <c r="AI264" s="116">
        <v>7000</v>
      </c>
      <c r="AJ264" s="116">
        <v>7000</v>
      </c>
      <c r="AK264" s="116">
        <v>7000</v>
      </c>
      <c r="AL264" s="116">
        <v>7000</v>
      </c>
      <c r="AM264" s="116">
        <v>7000</v>
      </c>
      <c r="AN264" s="116">
        <v>7000</v>
      </c>
      <c r="AO264" s="116">
        <v>7000</v>
      </c>
      <c r="AP264" s="116">
        <v>7000</v>
      </c>
      <c r="AQ264" s="116">
        <v>7000</v>
      </c>
      <c r="AR264" s="116">
        <v>7000</v>
      </c>
      <c r="AS264" s="116">
        <v>7000</v>
      </c>
      <c r="AT264" s="116">
        <v>7000</v>
      </c>
      <c r="AU264" s="116">
        <v>7000</v>
      </c>
      <c r="AV264" s="116">
        <v>7000</v>
      </c>
      <c r="AW264" s="116">
        <v>7000</v>
      </c>
      <c r="AX264" s="116">
        <v>7000</v>
      </c>
      <c r="AY264" s="116">
        <v>0</v>
      </c>
      <c r="AZ264" s="116">
        <v>0</v>
      </c>
      <c r="BA264" s="116">
        <v>0</v>
      </c>
      <c r="BB264" s="116">
        <v>0</v>
      </c>
      <c r="BC264" s="116">
        <v>0</v>
      </c>
      <c r="BD264" s="117">
        <v>0</v>
      </c>
      <c r="BE264" s="3"/>
      <c r="BF264" s="3"/>
    </row>
    <row r="265" spans="1:58" ht="4.05" customHeight="1" x14ac:dyDescent="0.25">
      <c r="A265" s="1"/>
      <c r="B265" s="1"/>
      <c r="C265" s="1"/>
      <c r="D265" s="1"/>
      <c r="E265" s="1"/>
      <c r="F265" s="58">
        <v>1</v>
      </c>
      <c r="G265" s="5"/>
      <c r="H265" s="45"/>
      <c r="I265" s="45"/>
      <c r="J265" s="45"/>
      <c r="K265" s="45"/>
      <c r="L265" s="45"/>
      <c r="M265" s="47"/>
      <c r="N265" s="45"/>
      <c r="O265" s="45"/>
      <c r="P265" s="45"/>
      <c r="Q265" s="45"/>
      <c r="R265" s="1"/>
      <c r="S265" s="5"/>
      <c r="T265" s="1"/>
      <c r="U265" s="25"/>
      <c r="V265" s="1"/>
      <c r="W265" s="49"/>
      <c r="X265" s="10"/>
      <c r="Y265" s="54"/>
      <c r="Z265" s="118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4"/>
      <c r="BE265" s="1"/>
      <c r="BF265" s="1"/>
    </row>
    <row r="266" spans="1:58" ht="7.05" customHeight="1" x14ac:dyDescent="0.25">
      <c r="A266" s="1"/>
      <c r="B266" s="1"/>
      <c r="C266" s="1"/>
      <c r="D266" s="1"/>
      <c r="E266" s="1"/>
      <c r="F266" s="58">
        <v>1</v>
      </c>
      <c r="G266" s="5"/>
      <c r="H266" s="1"/>
      <c r="I266" s="1"/>
      <c r="J266" s="1"/>
      <c r="K266" s="1"/>
      <c r="L266" s="1"/>
      <c r="M266" s="5"/>
      <c r="N266" s="1"/>
      <c r="O266" s="1"/>
      <c r="P266" s="1"/>
      <c r="Q266" s="1"/>
      <c r="R266" s="1"/>
      <c r="S266" s="5"/>
      <c r="T266" s="1"/>
      <c r="U266" s="25"/>
      <c r="V266" s="1"/>
      <c r="W266" s="12"/>
      <c r="X266" s="10"/>
      <c r="Y266" s="54"/>
      <c r="Z266" s="118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20"/>
      <c r="BE266" s="1"/>
      <c r="BF266" s="1"/>
    </row>
    <row r="267" spans="1:58" ht="12.6" thickBot="1" x14ac:dyDescent="0.3">
      <c r="A267" s="1"/>
      <c r="B267" s="1"/>
      <c r="C267" s="1"/>
      <c r="D267" s="1"/>
      <c r="E267" s="1"/>
      <c r="F267" s="58"/>
      <c r="G267" s="5" t="s">
        <v>7</v>
      </c>
      <c r="H267" s="1"/>
      <c r="I267" s="1" t="s">
        <v>114</v>
      </c>
      <c r="J267" s="1"/>
      <c r="K267" s="1"/>
      <c r="L267" s="1"/>
      <c r="M267" s="5" t="s">
        <v>7</v>
      </c>
      <c r="N267" s="51" t="s">
        <v>112</v>
      </c>
      <c r="O267" s="1"/>
      <c r="P267" s="1"/>
      <c r="Q267" s="1" t="s">
        <v>113</v>
      </c>
      <c r="R267" s="1"/>
      <c r="S267" s="5" t="s">
        <v>7</v>
      </c>
      <c r="T267" s="19">
        <v>100</v>
      </c>
      <c r="U267" s="25"/>
      <c r="V267" s="1"/>
      <c r="W267" s="12"/>
      <c r="X267" s="10"/>
      <c r="Y267" s="54"/>
      <c r="Z267" s="118"/>
      <c r="AA267" s="119"/>
      <c r="AB267" s="119"/>
      <c r="AC267" s="119"/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  <c r="BC267" s="119"/>
      <c r="BD267" s="120"/>
      <c r="BE267" s="1"/>
      <c r="BF267" s="1"/>
    </row>
    <row r="268" spans="1:58" ht="4.05" customHeight="1" thickTop="1" x14ac:dyDescent="0.25">
      <c r="A268" s="1"/>
      <c r="B268" s="1"/>
      <c r="C268" s="1"/>
      <c r="D268" s="1"/>
      <c r="E268" s="1"/>
      <c r="F268" s="58"/>
      <c r="G268" s="5"/>
      <c r="H268" s="1"/>
      <c r="I268" s="1"/>
      <c r="J268" s="1"/>
      <c r="K268" s="1"/>
      <c r="L268" s="1"/>
      <c r="M268" s="5"/>
      <c r="N268" s="1"/>
      <c r="O268" s="1"/>
      <c r="P268" s="1"/>
      <c r="Q268" s="1"/>
      <c r="R268" s="1"/>
      <c r="S268" s="5"/>
      <c r="T268" s="1"/>
      <c r="U268" s="25"/>
      <c r="V268" s="1"/>
      <c r="W268" s="12"/>
      <c r="X268" s="10"/>
      <c r="Y268" s="54"/>
      <c r="Z268" s="118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20"/>
      <c r="BE268" s="1"/>
      <c r="BF268" s="1"/>
    </row>
    <row r="269" spans="1:58" s="24" customFormat="1" x14ac:dyDescent="0.25">
      <c r="A269" s="20"/>
      <c r="B269" s="20"/>
      <c r="C269" s="20"/>
      <c r="D269" s="20"/>
      <c r="E269" s="20"/>
      <c r="F269" s="63"/>
      <c r="G269" s="21" t="s">
        <v>7</v>
      </c>
      <c r="H269" s="20"/>
      <c r="I269" s="20" t="s">
        <v>66</v>
      </c>
      <c r="J269" s="20"/>
      <c r="K269" s="20"/>
      <c r="L269" s="20"/>
      <c r="M269" s="21"/>
      <c r="N269" s="20"/>
      <c r="O269" s="20"/>
      <c r="P269" s="20"/>
      <c r="Q269" s="20" t="s">
        <v>15</v>
      </c>
      <c r="R269" s="20"/>
      <c r="S269" s="21" t="s">
        <v>7</v>
      </c>
      <c r="T269" s="29" t="s">
        <v>12</v>
      </c>
      <c r="U269" s="27" t="s">
        <v>10</v>
      </c>
      <c r="V269" s="20"/>
      <c r="W269" s="22"/>
      <c r="X269" s="23"/>
      <c r="Y269" s="55"/>
      <c r="Z269" s="123"/>
      <c r="AA269" s="124"/>
      <c r="AB269" s="124"/>
      <c r="AC269" s="124"/>
      <c r="AD269" s="124"/>
      <c r="AE269" s="124"/>
      <c r="AF269" s="124"/>
      <c r="AG269" s="124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  <c r="AV269" s="124"/>
      <c r="AW269" s="124"/>
      <c r="AX269" s="124"/>
      <c r="AY269" s="124"/>
      <c r="AZ269" s="124"/>
      <c r="BA269" s="124"/>
      <c r="BB269" s="124"/>
      <c r="BC269" s="124"/>
      <c r="BD269" s="125"/>
      <c r="BE269" s="20"/>
      <c r="BF269" s="20"/>
    </row>
    <row r="270" spans="1:58" ht="4.05" customHeight="1" x14ac:dyDescent="0.25">
      <c r="A270" s="1"/>
      <c r="B270" s="1"/>
      <c r="C270" s="1"/>
      <c r="D270" s="1"/>
      <c r="E270" s="1"/>
      <c r="F270" s="58"/>
      <c r="G270" s="5"/>
      <c r="H270" s="1"/>
      <c r="I270" s="1"/>
      <c r="J270" s="1"/>
      <c r="K270" s="1"/>
      <c r="L270" s="1"/>
      <c r="M270" s="5"/>
      <c r="N270" s="1"/>
      <c r="O270" s="1"/>
      <c r="P270" s="1"/>
      <c r="Q270" s="1"/>
      <c r="R270" s="1"/>
      <c r="S270" s="5"/>
      <c r="T270" s="1"/>
      <c r="U270" s="25"/>
      <c r="V270" s="1"/>
      <c r="W270" s="12"/>
      <c r="X270" s="10"/>
      <c r="Y270" s="54"/>
      <c r="Z270" s="118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20"/>
      <c r="BE270" s="1"/>
      <c r="BF270" s="1"/>
    </row>
    <row r="271" spans="1:58" s="24" customFormat="1" x14ac:dyDescent="0.25">
      <c r="A271" s="20"/>
      <c r="B271" s="20"/>
      <c r="C271" s="20"/>
      <c r="D271" s="20"/>
      <c r="E271" s="20"/>
      <c r="F271" s="63"/>
      <c r="G271" s="21" t="s">
        <v>7</v>
      </c>
      <c r="H271" s="20"/>
      <c r="I271" s="20" t="s">
        <v>16</v>
      </c>
      <c r="J271" s="20"/>
      <c r="K271" s="20"/>
      <c r="L271" s="20"/>
      <c r="M271" s="21"/>
      <c r="N271" s="20"/>
      <c r="O271" s="20"/>
      <c r="P271" s="20"/>
      <c r="Q271" s="20" t="s">
        <v>150</v>
      </c>
      <c r="R271" s="20"/>
      <c r="S271" s="21" t="s">
        <v>7</v>
      </c>
      <c r="T271" s="36">
        <v>0</v>
      </c>
      <c r="U271" s="27"/>
      <c r="V271" s="20"/>
      <c r="W271" s="22"/>
      <c r="X271" s="23"/>
      <c r="Y271" s="55"/>
      <c r="Z271" s="123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  <c r="AV271" s="124"/>
      <c r="AW271" s="124"/>
      <c r="AX271" s="124"/>
      <c r="AY271" s="124"/>
      <c r="AZ271" s="124"/>
      <c r="BA271" s="124"/>
      <c r="BB271" s="124"/>
      <c r="BC271" s="124"/>
      <c r="BD271" s="125"/>
      <c r="BE271" s="20"/>
      <c r="BF271" s="20"/>
    </row>
    <row r="272" spans="1:58" ht="4.05" customHeight="1" x14ac:dyDescent="0.25">
      <c r="A272" s="1"/>
      <c r="B272" s="1"/>
      <c r="C272" s="1"/>
      <c r="D272" s="1"/>
      <c r="E272" s="1"/>
      <c r="F272" s="58"/>
      <c r="G272" s="5"/>
      <c r="H272" s="1"/>
      <c r="I272" s="1"/>
      <c r="J272" s="1"/>
      <c r="K272" s="1"/>
      <c r="L272" s="1"/>
      <c r="M272" s="5"/>
      <c r="N272" s="1"/>
      <c r="O272" s="1"/>
      <c r="P272" s="1"/>
      <c r="Q272" s="1"/>
      <c r="R272" s="1"/>
      <c r="S272" s="5"/>
      <c r="T272" s="1"/>
      <c r="U272" s="25"/>
      <c r="V272" s="1"/>
      <c r="W272" s="12"/>
      <c r="X272" s="10"/>
      <c r="Y272" s="54"/>
      <c r="Z272" s="118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  <c r="BC272" s="119"/>
      <c r="BD272" s="120"/>
      <c r="BE272" s="1"/>
      <c r="BF272" s="1"/>
    </row>
    <row r="273" spans="1:58" s="4" customFormat="1" x14ac:dyDescent="0.25">
      <c r="A273" s="3"/>
      <c r="B273" s="3"/>
      <c r="C273" s="3"/>
      <c r="D273" s="3"/>
      <c r="E273" s="3"/>
      <c r="F273" s="62">
        <v>2</v>
      </c>
      <c r="G273" s="5" t="s">
        <v>7</v>
      </c>
      <c r="H273" s="3"/>
      <c r="I273" s="3" t="s">
        <v>115</v>
      </c>
      <c r="J273" s="3"/>
      <c r="K273" s="3"/>
      <c r="L273" s="3"/>
      <c r="M273" s="5"/>
      <c r="N273" s="3"/>
      <c r="O273" s="3"/>
      <c r="P273" s="3"/>
      <c r="Q273" s="3" t="s">
        <v>30</v>
      </c>
      <c r="R273" s="3"/>
      <c r="S273" s="5"/>
      <c r="T273" s="3"/>
      <c r="U273" s="25"/>
      <c r="V273" s="3"/>
      <c r="W273" s="12"/>
      <c r="X273" s="12"/>
      <c r="Y273" s="54"/>
      <c r="Z273" s="115"/>
      <c r="AA273" s="116">
        <v>100</v>
      </c>
      <c r="AB273" s="116">
        <v>100</v>
      </c>
      <c r="AC273" s="116">
        <v>100</v>
      </c>
      <c r="AD273" s="116">
        <v>100</v>
      </c>
      <c r="AE273" s="116">
        <v>100</v>
      </c>
      <c r="AF273" s="116">
        <v>100</v>
      </c>
      <c r="AG273" s="116">
        <v>100</v>
      </c>
      <c r="AH273" s="116">
        <v>100</v>
      </c>
      <c r="AI273" s="116">
        <v>100</v>
      </c>
      <c r="AJ273" s="116">
        <v>100</v>
      </c>
      <c r="AK273" s="116">
        <v>100</v>
      </c>
      <c r="AL273" s="116">
        <v>100</v>
      </c>
      <c r="AM273" s="116">
        <v>100</v>
      </c>
      <c r="AN273" s="116">
        <v>100</v>
      </c>
      <c r="AO273" s="116">
        <v>100</v>
      </c>
      <c r="AP273" s="116">
        <v>100</v>
      </c>
      <c r="AQ273" s="116">
        <v>100</v>
      </c>
      <c r="AR273" s="116">
        <v>100</v>
      </c>
      <c r="AS273" s="116">
        <v>100</v>
      </c>
      <c r="AT273" s="116">
        <v>100</v>
      </c>
      <c r="AU273" s="116">
        <v>100</v>
      </c>
      <c r="AV273" s="116">
        <v>100</v>
      </c>
      <c r="AW273" s="116">
        <v>100</v>
      </c>
      <c r="AX273" s="116">
        <v>100</v>
      </c>
      <c r="AY273" s="116">
        <v>0</v>
      </c>
      <c r="AZ273" s="116">
        <v>0</v>
      </c>
      <c r="BA273" s="116">
        <v>0</v>
      </c>
      <c r="BB273" s="116">
        <v>0</v>
      </c>
      <c r="BC273" s="116">
        <v>0</v>
      </c>
      <c r="BD273" s="117">
        <v>0</v>
      </c>
      <c r="BE273" s="3"/>
      <c r="BF273" s="3"/>
    </row>
    <row r="274" spans="1:58" ht="4.05" customHeight="1" x14ac:dyDescent="0.25">
      <c r="A274" s="1"/>
      <c r="B274" s="1"/>
      <c r="C274" s="1"/>
      <c r="D274" s="1"/>
      <c r="E274" s="1"/>
      <c r="F274" s="58"/>
      <c r="G274" s="5"/>
      <c r="H274" s="1"/>
      <c r="I274" s="1"/>
      <c r="J274" s="1"/>
      <c r="K274" s="1"/>
      <c r="L274" s="1"/>
      <c r="M274" s="5"/>
      <c r="N274" s="1"/>
      <c r="O274" s="1"/>
      <c r="P274" s="1"/>
      <c r="Q274" s="1"/>
      <c r="R274" s="1"/>
      <c r="S274" s="5"/>
      <c r="T274" s="1"/>
      <c r="U274" s="25"/>
      <c r="V274" s="1"/>
      <c r="W274" s="12"/>
      <c r="X274" s="10"/>
      <c r="Y274" s="54"/>
      <c r="Z274" s="118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20"/>
      <c r="BE274" s="1"/>
      <c r="BF274" s="1"/>
    </row>
    <row r="275" spans="1:58" x14ac:dyDescent="0.25">
      <c r="A275" s="1"/>
      <c r="B275" s="1"/>
      <c r="C275" s="1"/>
      <c r="D275" s="1"/>
      <c r="E275" s="1"/>
      <c r="F275" s="58"/>
      <c r="G275" s="5" t="s">
        <v>7</v>
      </c>
      <c r="H275" s="1"/>
      <c r="I275" s="1" t="s">
        <v>116</v>
      </c>
      <c r="J275" s="1"/>
      <c r="K275" s="1"/>
      <c r="L275" s="1"/>
      <c r="M275" s="5" t="s">
        <v>7</v>
      </c>
      <c r="N275" s="1" t="s">
        <v>116</v>
      </c>
      <c r="O275" s="1"/>
      <c r="P275" s="1"/>
      <c r="Q275" s="1" t="s">
        <v>67</v>
      </c>
      <c r="R275" s="1"/>
      <c r="S275" s="5" t="s">
        <v>7</v>
      </c>
      <c r="T275" s="19">
        <v>1000</v>
      </c>
      <c r="U275" s="25"/>
      <c r="V275" s="1"/>
      <c r="W275" s="12"/>
      <c r="X275" s="10"/>
      <c r="Y275" s="54"/>
      <c r="Z275" s="118"/>
      <c r="AA275" s="119"/>
      <c r="AB275" s="119"/>
      <c r="AC275" s="119"/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20"/>
      <c r="BE275" s="1"/>
      <c r="BF275" s="1"/>
    </row>
    <row r="276" spans="1:58" ht="4.05" customHeight="1" x14ac:dyDescent="0.25">
      <c r="A276" s="1"/>
      <c r="B276" s="1"/>
      <c r="C276" s="1"/>
      <c r="D276" s="1"/>
      <c r="E276" s="1"/>
      <c r="F276" s="58"/>
      <c r="G276" s="5"/>
      <c r="H276" s="1"/>
      <c r="I276" s="1"/>
      <c r="J276" s="1"/>
      <c r="K276" s="1"/>
      <c r="L276" s="1"/>
      <c r="M276" s="5"/>
      <c r="N276" s="1"/>
      <c r="O276" s="1"/>
      <c r="P276" s="1"/>
      <c r="Q276" s="1"/>
      <c r="R276" s="1"/>
      <c r="S276" s="5"/>
      <c r="T276" s="1"/>
      <c r="U276" s="25"/>
      <c r="V276" s="1"/>
      <c r="W276" s="12"/>
      <c r="X276" s="10"/>
      <c r="Y276" s="54"/>
      <c r="Z276" s="118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20"/>
      <c r="BE276" s="1"/>
      <c r="BF276" s="1"/>
    </row>
    <row r="277" spans="1:58" s="24" customFormat="1" x14ac:dyDescent="0.25">
      <c r="A277" s="20"/>
      <c r="B277" s="20"/>
      <c r="C277" s="20"/>
      <c r="D277" s="20"/>
      <c r="E277" s="20"/>
      <c r="F277" s="63"/>
      <c r="G277" s="21" t="s">
        <v>7</v>
      </c>
      <c r="H277" s="20"/>
      <c r="I277" s="20" t="s">
        <v>107</v>
      </c>
      <c r="J277" s="20"/>
      <c r="K277" s="20"/>
      <c r="L277" s="20"/>
      <c r="M277" s="21"/>
      <c r="N277" s="20"/>
      <c r="O277" s="20"/>
      <c r="P277" s="20"/>
      <c r="Q277" s="34" t="s">
        <v>17</v>
      </c>
      <c r="R277" s="20"/>
      <c r="S277" s="21" t="s">
        <v>7</v>
      </c>
      <c r="T277" s="35">
        <v>0</v>
      </c>
      <c r="U277" s="27"/>
      <c r="V277" s="20"/>
      <c r="W277" s="22"/>
      <c r="X277" s="23"/>
      <c r="Y277" s="55"/>
      <c r="Z277" s="123"/>
      <c r="AA277" s="124"/>
      <c r="AB277" s="124"/>
      <c r="AC277" s="124"/>
      <c r="AD277" s="124"/>
      <c r="AE277" s="124"/>
      <c r="AF277" s="124"/>
      <c r="AG277" s="124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  <c r="AV277" s="124"/>
      <c r="AW277" s="124"/>
      <c r="AX277" s="124"/>
      <c r="AY277" s="124"/>
      <c r="AZ277" s="124"/>
      <c r="BA277" s="124"/>
      <c r="BB277" s="124"/>
      <c r="BC277" s="124"/>
      <c r="BD277" s="125"/>
      <c r="BE277" s="20"/>
      <c r="BF277" s="20"/>
    </row>
    <row r="278" spans="1:58" ht="4.05" customHeight="1" x14ac:dyDescent="0.25">
      <c r="A278" s="1"/>
      <c r="B278" s="1"/>
      <c r="C278" s="1"/>
      <c r="D278" s="1"/>
      <c r="E278" s="1"/>
      <c r="F278" s="58"/>
      <c r="G278" s="5"/>
      <c r="H278" s="1"/>
      <c r="I278" s="1"/>
      <c r="J278" s="1"/>
      <c r="K278" s="1"/>
      <c r="L278" s="1"/>
      <c r="M278" s="5"/>
      <c r="N278" s="1"/>
      <c r="O278" s="1"/>
      <c r="P278" s="1"/>
      <c r="Q278" s="1"/>
      <c r="R278" s="1"/>
      <c r="S278" s="5"/>
      <c r="T278" s="1"/>
      <c r="U278" s="25"/>
      <c r="V278" s="1"/>
      <c r="W278" s="12"/>
      <c r="X278" s="10"/>
      <c r="Y278" s="54"/>
      <c r="Z278" s="118"/>
      <c r="AA278" s="119"/>
      <c r="AB278" s="119"/>
      <c r="AC278" s="119"/>
      <c r="AD278" s="119"/>
      <c r="AE278" s="119"/>
      <c r="AF278" s="119"/>
      <c r="AG278" s="119"/>
      <c r="AH278" s="119"/>
      <c r="AI278" s="119"/>
      <c r="AJ278" s="119"/>
      <c r="AK278" s="119"/>
      <c r="AL278" s="119"/>
      <c r="AM278" s="119"/>
      <c r="AN278" s="119"/>
      <c r="AO278" s="119"/>
      <c r="AP278" s="119"/>
      <c r="AQ278" s="119"/>
      <c r="AR278" s="119"/>
      <c r="AS278" s="119"/>
      <c r="AT278" s="119"/>
      <c r="AU278" s="119"/>
      <c r="AV278" s="119"/>
      <c r="AW278" s="119"/>
      <c r="AX278" s="119"/>
      <c r="AY278" s="119"/>
      <c r="AZ278" s="119"/>
      <c r="BA278" s="119"/>
      <c r="BB278" s="119"/>
      <c r="BC278" s="119"/>
      <c r="BD278" s="120"/>
      <c r="BE278" s="1"/>
      <c r="BF278" s="1"/>
    </row>
    <row r="279" spans="1:58" s="39" customFormat="1" x14ac:dyDescent="0.25">
      <c r="A279" s="38"/>
      <c r="B279" s="38"/>
      <c r="C279" s="38"/>
      <c r="D279" s="38"/>
      <c r="E279" s="38"/>
      <c r="F279" s="64">
        <v>2</v>
      </c>
      <c r="G279" s="21" t="s">
        <v>7</v>
      </c>
      <c r="H279" s="38"/>
      <c r="I279" s="38" t="s">
        <v>35</v>
      </c>
      <c r="J279" s="38"/>
      <c r="K279" s="38"/>
      <c r="L279" s="38"/>
      <c r="M279" s="21"/>
      <c r="N279" s="38" t="s">
        <v>116</v>
      </c>
      <c r="O279" s="38"/>
      <c r="P279" s="38"/>
      <c r="Q279" s="38" t="s">
        <v>67</v>
      </c>
      <c r="R279" s="38"/>
      <c r="S279" s="21"/>
      <c r="T279" s="38"/>
      <c r="U279" s="27"/>
      <c r="V279" s="38"/>
      <c r="W279" s="22"/>
      <c r="X279" s="22"/>
      <c r="Y279" s="55"/>
      <c r="Z279" s="137"/>
      <c r="AA279" s="152">
        <v>1000</v>
      </c>
      <c r="AB279" s="152">
        <v>1000</v>
      </c>
      <c r="AC279" s="152">
        <v>1000</v>
      </c>
      <c r="AD279" s="152">
        <v>1000</v>
      </c>
      <c r="AE279" s="152">
        <v>1000</v>
      </c>
      <c r="AF279" s="152">
        <v>1000</v>
      </c>
      <c r="AG279" s="152">
        <v>1000</v>
      </c>
      <c r="AH279" s="152">
        <v>1000</v>
      </c>
      <c r="AI279" s="152">
        <v>1000</v>
      </c>
      <c r="AJ279" s="152">
        <v>1000</v>
      </c>
      <c r="AK279" s="152">
        <v>1000</v>
      </c>
      <c r="AL279" s="152">
        <v>1000</v>
      </c>
      <c r="AM279" s="152">
        <v>1000</v>
      </c>
      <c r="AN279" s="152">
        <v>1000</v>
      </c>
      <c r="AO279" s="152">
        <v>1000</v>
      </c>
      <c r="AP279" s="152">
        <v>1000</v>
      </c>
      <c r="AQ279" s="152">
        <v>1000</v>
      </c>
      <c r="AR279" s="152">
        <v>1000</v>
      </c>
      <c r="AS279" s="152">
        <v>1000</v>
      </c>
      <c r="AT279" s="152">
        <v>1000</v>
      </c>
      <c r="AU279" s="152">
        <v>1000</v>
      </c>
      <c r="AV279" s="152">
        <v>1000</v>
      </c>
      <c r="AW279" s="152">
        <v>1000</v>
      </c>
      <c r="AX279" s="152">
        <v>1000</v>
      </c>
      <c r="AY279" s="152">
        <v>0</v>
      </c>
      <c r="AZ279" s="152">
        <v>0</v>
      </c>
      <c r="BA279" s="152">
        <v>0</v>
      </c>
      <c r="BB279" s="152">
        <v>0</v>
      </c>
      <c r="BC279" s="152">
        <v>0</v>
      </c>
      <c r="BD279" s="153">
        <v>0</v>
      </c>
      <c r="BE279" s="38"/>
      <c r="BF279" s="38"/>
    </row>
    <row r="280" spans="1:58" ht="4.05" customHeight="1" x14ac:dyDescent="0.25">
      <c r="A280" s="1"/>
      <c r="B280" s="1"/>
      <c r="C280" s="1"/>
      <c r="D280" s="1"/>
      <c r="E280" s="1"/>
      <c r="F280" s="58">
        <v>1</v>
      </c>
      <c r="G280" s="5"/>
      <c r="H280" s="1"/>
      <c r="I280" s="1"/>
      <c r="J280" s="1"/>
      <c r="K280" s="1"/>
      <c r="L280" s="1"/>
      <c r="M280" s="5"/>
      <c r="N280" s="1"/>
      <c r="O280" s="1"/>
      <c r="P280" s="1"/>
      <c r="Q280" s="1"/>
      <c r="R280" s="1"/>
      <c r="S280" s="5"/>
      <c r="T280" s="1"/>
      <c r="U280" s="25"/>
      <c r="V280" s="1"/>
      <c r="W280" s="12"/>
      <c r="X280" s="10"/>
      <c r="Y280" s="54"/>
      <c r="Z280" s="118"/>
      <c r="AA280" s="119"/>
      <c r="AB280" s="119"/>
      <c r="AC280" s="119"/>
      <c r="AD280" s="119"/>
      <c r="AE280" s="119"/>
      <c r="AF280" s="119"/>
      <c r="AG280" s="119"/>
      <c r="AH280" s="119"/>
      <c r="AI280" s="119"/>
      <c r="AJ280" s="119"/>
      <c r="AK280" s="119"/>
      <c r="AL280" s="119"/>
      <c r="AM280" s="119"/>
      <c r="AN280" s="119"/>
      <c r="AO280" s="119"/>
      <c r="AP280" s="119"/>
      <c r="AQ280" s="119"/>
      <c r="AR280" s="119"/>
      <c r="AS280" s="119"/>
      <c r="AT280" s="119"/>
      <c r="AU280" s="119"/>
      <c r="AV280" s="119"/>
      <c r="AW280" s="119"/>
      <c r="AX280" s="119"/>
      <c r="AY280" s="119"/>
      <c r="AZ280" s="119"/>
      <c r="BA280" s="119"/>
      <c r="BB280" s="119"/>
      <c r="BC280" s="119"/>
      <c r="BD280" s="120"/>
      <c r="BE280" s="1"/>
      <c r="BF280" s="1"/>
    </row>
    <row r="281" spans="1:58" s="4" customFormat="1" x14ac:dyDescent="0.25">
      <c r="A281" s="3"/>
      <c r="B281" s="3"/>
      <c r="C281" s="3"/>
      <c r="D281" s="3"/>
      <c r="E281" s="3"/>
      <c r="F281" s="62">
        <v>1</v>
      </c>
      <c r="G281" s="53"/>
      <c r="H281" s="13" t="s">
        <v>100</v>
      </c>
      <c r="I281" s="3"/>
      <c r="J281" s="3"/>
      <c r="K281" s="3"/>
      <c r="L281" s="3"/>
      <c r="M281" s="5" t="s">
        <v>7</v>
      </c>
      <c r="N281" s="3" t="s">
        <v>117</v>
      </c>
      <c r="O281" s="3"/>
      <c r="P281" s="3"/>
      <c r="Q281" s="3" t="s">
        <v>67</v>
      </c>
      <c r="R281" s="3"/>
      <c r="S281" s="5"/>
      <c r="T281" s="3"/>
      <c r="U281" s="25"/>
      <c r="V281" s="3"/>
      <c r="W281" s="12">
        <v>2400000</v>
      </c>
      <c r="X281" s="12"/>
      <c r="Y281" s="54"/>
      <c r="Z281" s="115"/>
      <c r="AA281" s="116">
        <v>100000</v>
      </c>
      <c r="AB281" s="116">
        <v>100000</v>
      </c>
      <c r="AC281" s="116">
        <v>100000</v>
      </c>
      <c r="AD281" s="116">
        <v>100000</v>
      </c>
      <c r="AE281" s="116">
        <v>100000</v>
      </c>
      <c r="AF281" s="116">
        <v>100000</v>
      </c>
      <c r="AG281" s="116">
        <v>100000</v>
      </c>
      <c r="AH281" s="116">
        <v>100000</v>
      </c>
      <c r="AI281" s="116">
        <v>100000</v>
      </c>
      <c r="AJ281" s="116">
        <v>100000</v>
      </c>
      <c r="AK281" s="116">
        <v>100000</v>
      </c>
      <c r="AL281" s="116">
        <v>100000</v>
      </c>
      <c r="AM281" s="116">
        <v>100000</v>
      </c>
      <c r="AN281" s="116">
        <v>100000</v>
      </c>
      <c r="AO281" s="116">
        <v>100000</v>
      </c>
      <c r="AP281" s="116">
        <v>100000</v>
      </c>
      <c r="AQ281" s="116">
        <v>100000</v>
      </c>
      <c r="AR281" s="116">
        <v>100000</v>
      </c>
      <c r="AS281" s="116">
        <v>100000</v>
      </c>
      <c r="AT281" s="116">
        <v>100000</v>
      </c>
      <c r="AU281" s="116">
        <v>100000</v>
      </c>
      <c r="AV281" s="116">
        <v>100000</v>
      </c>
      <c r="AW281" s="116">
        <v>100000</v>
      </c>
      <c r="AX281" s="116">
        <v>100000</v>
      </c>
      <c r="AY281" s="116">
        <v>0</v>
      </c>
      <c r="AZ281" s="116">
        <v>0</v>
      </c>
      <c r="BA281" s="116">
        <v>0</v>
      </c>
      <c r="BB281" s="116">
        <v>0</v>
      </c>
      <c r="BC281" s="116">
        <v>0</v>
      </c>
      <c r="BD281" s="117">
        <v>0</v>
      </c>
      <c r="BE281" s="3"/>
      <c r="BF281" s="3"/>
    </row>
    <row r="282" spans="1:58" ht="4.05" customHeight="1" x14ac:dyDescent="0.25">
      <c r="A282" s="1"/>
      <c r="B282" s="1"/>
      <c r="C282" s="1"/>
      <c r="D282" s="1"/>
      <c r="E282" s="1"/>
      <c r="F282" s="58">
        <v>1</v>
      </c>
      <c r="G282" s="5"/>
      <c r="H282" s="45"/>
      <c r="I282" s="45"/>
      <c r="J282" s="45"/>
      <c r="K282" s="45"/>
      <c r="L282" s="45"/>
      <c r="M282" s="47"/>
      <c r="N282" s="45"/>
      <c r="O282" s="45"/>
      <c r="P282" s="45"/>
      <c r="Q282" s="45"/>
      <c r="R282" s="1"/>
      <c r="S282" s="5"/>
      <c r="T282" s="1"/>
      <c r="U282" s="25"/>
      <c r="V282" s="1"/>
      <c r="W282" s="49"/>
      <c r="X282" s="10"/>
      <c r="Y282" s="54"/>
      <c r="Z282" s="118"/>
      <c r="AA282" s="133"/>
      <c r="AB282" s="133"/>
      <c r="AC282" s="133"/>
      <c r="AD282" s="133"/>
      <c r="AE282" s="133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4"/>
      <c r="BE282" s="1"/>
      <c r="BF282" s="1"/>
    </row>
    <row r="283" spans="1:58" ht="7.05" customHeight="1" x14ac:dyDescent="0.25">
      <c r="A283" s="1"/>
      <c r="B283" s="1"/>
      <c r="C283" s="1"/>
      <c r="D283" s="1"/>
      <c r="E283" s="1"/>
      <c r="F283" s="58">
        <v>1</v>
      </c>
      <c r="G283" s="5"/>
      <c r="H283" s="1"/>
      <c r="I283" s="1"/>
      <c r="J283" s="1"/>
      <c r="K283" s="1"/>
      <c r="L283" s="1"/>
      <c r="M283" s="5"/>
      <c r="N283" s="1"/>
      <c r="O283" s="1"/>
      <c r="P283" s="1"/>
      <c r="Q283" s="1"/>
      <c r="R283" s="1"/>
      <c r="S283" s="5"/>
      <c r="T283" s="1"/>
      <c r="U283" s="25"/>
      <c r="V283" s="1"/>
      <c r="W283" s="12"/>
      <c r="X283" s="10"/>
      <c r="Y283" s="54"/>
      <c r="Z283" s="118"/>
      <c r="AA283" s="119"/>
      <c r="AB283" s="119"/>
      <c r="AC283" s="119"/>
      <c r="AD283" s="119"/>
      <c r="AE283" s="119"/>
      <c r="AF283" s="119"/>
      <c r="AG283" s="119"/>
      <c r="AH283" s="119"/>
      <c r="AI283" s="119"/>
      <c r="AJ283" s="119"/>
      <c r="AK283" s="119"/>
      <c r="AL283" s="119"/>
      <c r="AM283" s="119"/>
      <c r="AN283" s="119"/>
      <c r="AO283" s="119"/>
      <c r="AP283" s="119"/>
      <c r="AQ283" s="119"/>
      <c r="AR283" s="119"/>
      <c r="AS283" s="119"/>
      <c r="AT283" s="119"/>
      <c r="AU283" s="119"/>
      <c r="AV283" s="119"/>
      <c r="AW283" s="119"/>
      <c r="AX283" s="119"/>
      <c r="AY283" s="119"/>
      <c r="AZ283" s="119"/>
      <c r="BA283" s="119"/>
      <c r="BB283" s="119"/>
      <c r="BC283" s="119"/>
      <c r="BD283" s="120"/>
      <c r="BE283" s="1"/>
      <c r="BF283" s="1"/>
    </row>
    <row r="284" spans="1:58" ht="12.6" thickBot="1" x14ac:dyDescent="0.3">
      <c r="A284" s="1"/>
      <c r="B284" s="1"/>
      <c r="C284" s="1"/>
      <c r="D284" s="1"/>
      <c r="E284" s="1"/>
      <c r="F284" s="58"/>
      <c r="G284" s="5" t="s">
        <v>7</v>
      </c>
      <c r="H284" s="1"/>
      <c r="I284" s="1" t="s">
        <v>108</v>
      </c>
      <c r="J284" s="1"/>
      <c r="K284" s="1"/>
      <c r="L284" s="1"/>
      <c r="M284" s="5" t="s">
        <v>7</v>
      </c>
      <c r="N284" s="51" t="s">
        <v>29</v>
      </c>
      <c r="O284" s="1"/>
      <c r="P284" s="1"/>
      <c r="Q284" s="1" t="s">
        <v>30</v>
      </c>
      <c r="R284" s="1"/>
      <c r="S284" s="5" t="s">
        <v>7</v>
      </c>
      <c r="T284" s="19">
        <v>80</v>
      </c>
      <c r="U284" s="25"/>
      <c r="V284" s="1"/>
      <c r="W284" s="12"/>
      <c r="X284" s="10"/>
      <c r="Y284" s="54"/>
      <c r="Z284" s="118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19"/>
      <c r="BA284" s="119"/>
      <c r="BB284" s="119"/>
      <c r="BC284" s="119"/>
      <c r="BD284" s="120"/>
      <c r="BE284" s="1"/>
      <c r="BF284" s="1"/>
    </row>
    <row r="285" spans="1:58" ht="4.05" customHeight="1" thickTop="1" x14ac:dyDescent="0.25">
      <c r="A285" s="1"/>
      <c r="B285" s="1"/>
      <c r="C285" s="1"/>
      <c r="D285" s="1"/>
      <c r="E285" s="1"/>
      <c r="F285" s="58"/>
      <c r="G285" s="5"/>
      <c r="H285" s="1"/>
      <c r="I285" s="1"/>
      <c r="J285" s="1"/>
      <c r="K285" s="1"/>
      <c r="L285" s="1"/>
      <c r="M285" s="5"/>
      <c r="N285" s="1"/>
      <c r="O285" s="1"/>
      <c r="P285" s="1"/>
      <c r="Q285" s="1"/>
      <c r="R285" s="1"/>
      <c r="S285" s="5"/>
      <c r="T285" s="1"/>
      <c r="U285" s="25"/>
      <c r="V285" s="1"/>
      <c r="W285" s="12"/>
      <c r="X285" s="10"/>
      <c r="Y285" s="54"/>
      <c r="Z285" s="118"/>
      <c r="AA285" s="119"/>
      <c r="AB285" s="119"/>
      <c r="AC285" s="119"/>
      <c r="AD285" s="119"/>
      <c r="AE285" s="119"/>
      <c r="AF285" s="119"/>
      <c r="AG285" s="119"/>
      <c r="AH285" s="119"/>
      <c r="AI285" s="119"/>
      <c r="AJ285" s="119"/>
      <c r="AK285" s="119"/>
      <c r="AL285" s="119"/>
      <c r="AM285" s="119"/>
      <c r="AN285" s="119"/>
      <c r="AO285" s="119"/>
      <c r="AP285" s="119"/>
      <c r="AQ285" s="119"/>
      <c r="AR285" s="119"/>
      <c r="AS285" s="119"/>
      <c r="AT285" s="119"/>
      <c r="AU285" s="119"/>
      <c r="AV285" s="119"/>
      <c r="AW285" s="119"/>
      <c r="AX285" s="119"/>
      <c r="AY285" s="119"/>
      <c r="AZ285" s="119"/>
      <c r="BA285" s="119"/>
      <c r="BB285" s="119"/>
      <c r="BC285" s="119"/>
      <c r="BD285" s="120"/>
      <c r="BE285" s="1"/>
      <c r="BF285" s="1"/>
    </row>
    <row r="286" spans="1:58" s="24" customFormat="1" x14ac:dyDescent="0.25">
      <c r="A286" s="20"/>
      <c r="B286" s="20"/>
      <c r="C286" s="20"/>
      <c r="D286" s="20"/>
      <c r="E286" s="20"/>
      <c r="F286" s="63"/>
      <c r="G286" s="21" t="s">
        <v>7</v>
      </c>
      <c r="H286" s="20"/>
      <c r="I286" s="20" t="s">
        <v>66</v>
      </c>
      <c r="J286" s="20"/>
      <c r="K286" s="20"/>
      <c r="L286" s="20"/>
      <c r="M286" s="21"/>
      <c r="N286" s="20"/>
      <c r="O286" s="20"/>
      <c r="P286" s="20"/>
      <c r="Q286" s="20" t="s">
        <v>15</v>
      </c>
      <c r="R286" s="20"/>
      <c r="S286" s="21" t="s">
        <v>7</v>
      </c>
      <c r="T286" s="29" t="s">
        <v>12</v>
      </c>
      <c r="U286" s="27" t="s">
        <v>10</v>
      </c>
      <c r="V286" s="20"/>
      <c r="W286" s="22"/>
      <c r="X286" s="23"/>
      <c r="Y286" s="55"/>
      <c r="Z286" s="123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  <c r="AV286" s="124"/>
      <c r="AW286" s="124"/>
      <c r="AX286" s="124"/>
      <c r="AY286" s="124"/>
      <c r="AZ286" s="124"/>
      <c r="BA286" s="124"/>
      <c r="BB286" s="124"/>
      <c r="BC286" s="124"/>
      <c r="BD286" s="125"/>
      <c r="BE286" s="20"/>
      <c r="BF286" s="20"/>
    </row>
    <row r="287" spans="1:58" ht="4.05" customHeight="1" x14ac:dyDescent="0.25">
      <c r="A287" s="1"/>
      <c r="B287" s="1"/>
      <c r="C287" s="1"/>
      <c r="D287" s="1"/>
      <c r="E287" s="1"/>
      <c r="F287" s="58"/>
      <c r="G287" s="5"/>
      <c r="H287" s="1"/>
      <c r="I287" s="1"/>
      <c r="J287" s="1"/>
      <c r="K287" s="1"/>
      <c r="L287" s="1"/>
      <c r="M287" s="5"/>
      <c r="N287" s="1"/>
      <c r="O287" s="1"/>
      <c r="P287" s="1"/>
      <c r="Q287" s="1"/>
      <c r="R287" s="1"/>
      <c r="S287" s="5"/>
      <c r="T287" s="1"/>
      <c r="U287" s="25"/>
      <c r="V287" s="1"/>
      <c r="W287" s="12"/>
      <c r="X287" s="10"/>
      <c r="Y287" s="54"/>
      <c r="Z287" s="118"/>
      <c r="AA287" s="119"/>
      <c r="AB287" s="119"/>
      <c r="AC287" s="119"/>
      <c r="AD287" s="119"/>
      <c r="AE287" s="119"/>
      <c r="AF287" s="119"/>
      <c r="AG287" s="119"/>
      <c r="AH287" s="119"/>
      <c r="AI287" s="119"/>
      <c r="AJ287" s="119"/>
      <c r="AK287" s="119"/>
      <c r="AL287" s="119"/>
      <c r="AM287" s="119"/>
      <c r="AN287" s="119"/>
      <c r="AO287" s="119"/>
      <c r="AP287" s="119"/>
      <c r="AQ287" s="119"/>
      <c r="AR287" s="119"/>
      <c r="AS287" s="119"/>
      <c r="AT287" s="119"/>
      <c r="AU287" s="119"/>
      <c r="AV287" s="119"/>
      <c r="AW287" s="119"/>
      <c r="AX287" s="119"/>
      <c r="AY287" s="119"/>
      <c r="AZ287" s="119"/>
      <c r="BA287" s="119"/>
      <c r="BB287" s="119"/>
      <c r="BC287" s="119"/>
      <c r="BD287" s="120"/>
      <c r="BE287" s="1"/>
      <c r="BF287" s="1"/>
    </row>
    <row r="288" spans="1:58" s="24" customFormat="1" x14ac:dyDescent="0.25">
      <c r="A288" s="20"/>
      <c r="B288" s="20"/>
      <c r="C288" s="20"/>
      <c r="D288" s="20"/>
      <c r="E288" s="20"/>
      <c r="F288" s="63"/>
      <c r="G288" s="21" t="s">
        <v>7</v>
      </c>
      <c r="H288" s="20"/>
      <c r="I288" s="20" t="s">
        <v>16</v>
      </c>
      <c r="J288" s="20"/>
      <c r="K288" s="20"/>
      <c r="L288" s="20"/>
      <c r="M288" s="21"/>
      <c r="N288" s="20"/>
      <c r="O288" s="20"/>
      <c r="P288" s="20"/>
      <c r="Q288" s="20" t="s">
        <v>150</v>
      </c>
      <c r="R288" s="20"/>
      <c r="S288" s="21" t="s">
        <v>7</v>
      </c>
      <c r="T288" s="36">
        <v>0</v>
      </c>
      <c r="U288" s="27"/>
      <c r="V288" s="20"/>
      <c r="W288" s="22"/>
      <c r="X288" s="23"/>
      <c r="Y288" s="55"/>
      <c r="Z288" s="123"/>
      <c r="AA288" s="124"/>
      <c r="AB288" s="124"/>
      <c r="AC288" s="124"/>
      <c r="AD288" s="124"/>
      <c r="AE288" s="124"/>
      <c r="AF288" s="124"/>
      <c r="AG288" s="124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  <c r="AV288" s="124"/>
      <c r="AW288" s="124"/>
      <c r="AX288" s="124"/>
      <c r="AY288" s="124"/>
      <c r="AZ288" s="124"/>
      <c r="BA288" s="124"/>
      <c r="BB288" s="124"/>
      <c r="BC288" s="124"/>
      <c r="BD288" s="125"/>
      <c r="BE288" s="20"/>
      <c r="BF288" s="20"/>
    </row>
    <row r="289" spans="1:58" ht="4.05" customHeight="1" x14ac:dyDescent="0.25">
      <c r="A289" s="1"/>
      <c r="B289" s="1"/>
      <c r="C289" s="1"/>
      <c r="D289" s="1"/>
      <c r="E289" s="1"/>
      <c r="F289" s="58"/>
      <c r="G289" s="5"/>
      <c r="H289" s="1"/>
      <c r="I289" s="1"/>
      <c r="J289" s="1"/>
      <c r="K289" s="1"/>
      <c r="L289" s="1"/>
      <c r="M289" s="5"/>
      <c r="N289" s="1"/>
      <c r="O289" s="1"/>
      <c r="P289" s="1"/>
      <c r="Q289" s="1"/>
      <c r="R289" s="1"/>
      <c r="S289" s="5"/>
      <c r="T289" s="1"/>
      <c r="U289" s="25"/>
      <c r="V289" s="1"/>
      <c r="W289" s="12"/>
      <c r="X289" s="10"/>
      <c r="Y289" s="54"/>
      <c r="Z289" s="118"/>
      <c r="AA289" s="119"/>
      <c r="AB289" s="119"/>
      <c r="AC289" s="119"/>
      <c r="AD289" s="119"/>
      <c r="AE289" s="119"/>
      <c r="AF289" s="119"/>
      <c r="AG289" s="119"/>
      <c r="AH289" s="119"/>
      <c r="AI289" s="119"/>
      <c r="AJ289" s="119"/>
      <c r="AK289" s="119"/>
      <c r="AL289" s="119"/>
      <c r="AM289" s="119"/>
      <c r="AN289" s="119"/>
      <c r="AO289" s="119"/>
      <c r="AP289" s="119"/>
      <c r="AQ289" s="119"/>
      <c r="AR289" s="119"/>
      <c r="AS289" s="119"/>
      <c r="AT289" s="119"/>
      <c r="AU289" s="119"/>
      <c r="AV289" s="119"/>
      <c r="AW289" s="119"/>
      <c r="AX289" s="119"/>
      <c r="AY289" s="119"/>
      <c r="AZ289" s="119"/>
      <c r="BA289" s="119"/>
      <c r="BB289" s="119"/>
      <c r="BC289" s="119"/>
      <c r="BD289" s="120"/>
      <c r="BE289" s="1"/>
      <c r="BF289" s="1"/>
    </row>
    <row r="290" spans="1:58" s="4" customFormat="1" x14ac:dyDescent="0.25">
      <c r="A290" s="3"/>
      <c r="B290" s="3"/>
      <c r="C290" s="3"/>
      <c r="D290" s="3"/>
      <c r="E290" s="3"/>
      <c r="F290" s="62">
        <v>2</v>
      </c>
      <c r="G290" s="5" t="s">
        <v>7</v>
      </c>
      <c r="H290" s="3"/>
      <c r="I290" s="3" t="s">
        <v>31</v>
      </c>
      <c r="J290" s="3"/>
      <c r="K290" s="3"/>
      <c r="L290" s="3"/>
      <c r="M290" s="5"/>
      <c r="N290" s="3"/>
      <c r="O290" s="3"/>
      <c r="P290" s="3"/>
      <c r="Q290" s="3" t="s">
        <v>30</v>
      </c>
      <c r="R290" s="3"/>
      <c r="S290" s="5"/>
      <c r="T290" s="3"/>
      <c r="U290" s="25"/>
      <c r="V290" s="3"/>
      <c r="W290" s="12"/>
      <c r="X290" s="12"/>
      <c r="Y290" s="54"/>
      <c r="Z290" s="115"/>
      <c r="AA290" s="116">
        <v>80</v>
      </c>
      <c r="AB290" s="116">
        <v>80</v>
      </c>
      <c r="AC290" s="116">
        <v>80</v>
      </c>
      <c r="AD290" s="116">
        <v>80</v>
      </c>
      <c r="AE290" s="116">
        <v>80</v>
      </c>
      <c r="AF290" s="116">
        <v>80</v>
      </c>
      <c r="AG290" s="116">
        <v>80</v>
      </c>
      <c r="AH290" s="116">
        <v>80</v>
      </c>
      <c r="AI290" s="116">
        <v>80</v>
      </c>
      <c r="AJ290" s="116">
        <v>80</v>
      </c>
      <c r="AK290" s="116">
        <v>80</v>
      </c>
      <c r="AL290" s="116">
        <v>80</v>
      </c>
      <c r="AM290" s="116">
        <v>80</v>
      </c>
      <c r="AN290" s="116">
        <v>80</v>
      </c>
      <c r="AO290" s="116">
        <v>80</v>
      </c>
      <c r="AP290" s="116">
        <v>80</v>
      </c>
      <c r="AQ290" s="116">
        <v>80</v>
      </c>
      <c r="AR290" s="116">
        <v>80</v>
      </c>
      <c r="AS290" s="116">
        <v>80</v>
      </c>
      <c r="AT290" s="116">
        <v>80</v>
      </c>
      <c r="AU290" s="116">
        <v>80</v>
      </c>
      <c r="AV290" s="116">
        <v>80</v>
      </c>
      <c r="AW290" s="116">
        <v>80</v>
      </c>
      <c r="AX290" s="116">
        <v>80</v>
      </c>
      <c r="AY290" s="116">
        <v>0</v>
      </c>
      <c r="AZ290" s="116">
        <v>0</v>
      </c>
      <c r="BA290" s="116">
        <v>0</v>
      </c>
      <c r="BB290" s="116">
        <v>0</v>
      </c>
      <c r="BC290" s="116">
        <v>0</v>
      </c>
      <c r="BD290" s="117">
        <v>0</v>
      </c>
      <c r="BE290" s="3"/>
      <c r="BF290" s="3"/>
    </row>
    <row r="291" spans="1:58" ht="4.05" customHeight="1" x14ac:dyDescent="0.25">
      <c r="A291" s="1"/>
      <c r="B291" s="1"/>
      <c r="C291" s="1"/>
      <c r="D291" s="1"/>
      <c r="E291" s="1"/>
      <c r="F291" s="58"/>
      <c r="G291" s="5"/>
      <c r="H291" s="1"/>
      <c r="I291" s="1"/>
      <c r="J291" s="1"/>
      <c r="K291" s="1"/>
      <c r="L291" s="1"/>
      <c r="M291" s="5"/>
      <c r="N291" s="1"/>
      <c r="O291" s="1"/>
      <c r="P291" s="1"/>
      <c r="Q291" s="1"/>
      <c r="R291" s="1"/>
      <c r="S291" s="5"/>
      <c r="T291" s="1"/>
      <c r="U291" s="25"/>
      <c r="V291" s="1"/>
      <c r="W291" s="12"/>
      <c r="X291" s="10"/>
      <c r="Y291" s="54"/>
      <c r="Z291" s="118"/>
      <c r="AA291" s="119"/>
      <c r="AB291" s="119"/>
      <c r="AC291" s="119"/>
      <c r="AD291" s="119"/>
      <c r="AE291" s="119"/>
      <c r="AF291" s="119"/>
      <c r="AG291" s="119"/>
      <c r="AH291" s="119"/>
      <c r="AI291" s="119"/>
      <c r="AJ291" s="119"/>
      <c r="AK291" s="119"/>
      <c r="AL291" s="119"/>
      <c r="AM291" s="119"/>
      <c r="AN291" s="119"/>
      <c r="AO291" s="119"/>
      <c r="AP291" s="119"/>
      <c r="AQ291" s="119"/>
      <c r="AR291" s="119"/>
      <c r="AS291" s="119"/>
      <c r="AT291" s="119"/>
      <c r="AU291" s="119"/>
      <c r="AV291" s="119"/>
      <c r="AW291" s="119"/>
      <c r="AX291" s="119"/>
      <c r="AY291" s="119"/>
      <c r="AZ291" s="119"/>
      <c r="BA291" s="119"/>
      <c r="BB291" s="119"/>
      <c r="BC291" s="119"/>
      <c r="BD291" s="120"/>
      <c r="BE291" s="1"/>
      <c r="BF291" s="1"/>
    </row>
    <row r="292" spans="1:58" x14ac:dyDescent="0.25">
      <c r="A292" s="1"/>
      <c r="B292" s="1"/>
      <c r="C292" s="1"/>
      <c r="D292" s="1"/>
      <c r="E292" s="1"/>
      <c r="F292" s="58"/>
      <c r="G292" s="5" t="s">
        <v>7</v>
      </c>
      <c r="H292" s="1"/>
      <c r="I292" s="1" t="s">
        <v>109</v>
      </c>
      <c r="J292" s="1"/>
      <c r="K292" s="1"/>
      <c r="L292" s="1"/>
      <c r="M292" s="5" t="s">
        <v>7</v>
      </c>
      <c r="N292" s="1" t="s">
        <v>32</v>
      </c>
      <c r="O292" s="1"/>
      <c r="P292" s="1"/>
      <c r="Q292" s="1" t="s">
        <v>67</v>
      </c>
      <c r="R292" s="1"/>
      <c r="S292" s="5" t="s">
        <v>7</v>
      </c>
      <c r="T292" s="19">
        <v>1000</v>
      </c>
      <c r="U292" s="25"/>
      <c r="V292" s="1"/>
      <c r="W292" s="12"/>
      <c r="X292" s="10"/>
      <c r="Y292" s="54"/>
      <c r="Z292" s="118"/>
      <c r="AA292" s="119"/>
      <c r="AB292" s="119"/>
      <c r="AC292" s="119"/>
      <c r="AD292" s="119"/>
      <c r="AE292" s="119"/>
      <c r="AF292" s="119"/>
      <c r="AG292" s="119"/>
      <c r="AH292" s="119"/>
      <c r="AI292" s="119"/>
      <c r="AJ292" s="119"/>
      <c r="AK292" s="119"/>
      <c r="AL292" s="119"/>
      <c r="AM292" s="119"/>
      <c r="AN292" s="119"/>
      <c r="AO292" s="119"/>
      <c r="AP292" s="119"/>
      <c r="AQ292" s="119"/>
      <c r="AR292" s="119"/>
      <c r="AS292" s="119"/>
      <c r="AT292" s="119"/>
      <c r="AU292" s="119"/>
      <c r="AV292" s="119"/>
      <c r="AW292" s="119"/>
      <c r="AX292" s="119"/>
      <c r="AY292" s="119"/>
      <c r="AZ292" s="119"/>
      <c r="BA292" s="119"/>
      <c r="BB292" s="119"/>
      <c r="BC292" s="119"/>
      <c r="BD292" s="120"/>
      <c r="BE292" s="1"/>
      <c r="BF292" s="1"/>
    </row>
    <row r="293" spans="1:58" ht="4.05" customHeight="1" x14ac:dyDescent="0.25">
      <c r="A293" s="1"/>
      <c r="B293" s="1"/>
      <c r="C293" s="1"/>
      <c r="D293" s="1"/>
      <c r="E293" s="1"/>
      <c r="F293" s="58"/>
      <c r="G293" s="5"/>
      <c r="H293" s="1"/>
      <c r="I293" s="1"/>
      <c r="J293" s="1"/>
      <c r="K293" s="1"/>
      <c r="L293" s="1"/>
      <c r="M293" s="5"/>
      <c r="N293" s="1"/>
      <c r="O293" s="1"/>
      <c r="P293" s="1"/>
      <c r="Q293" s="1"/>
      <c r="R293" s="1"/>
      <c r="S293" s="5"/>
      <c r="T293" s="1"/>
      <c r="U293" s="25"/>
      <c r="V293" s="1"/>
      <c r="W293" s="12"/>
      <c r="X293" s="10"/>
      <c r="Y293" s="54"/>
      <c r="Z293" s="118"/>
      <c r="AA293" s="119"/>
      <c r="AB293" s="119"/>
      <c r="AC293" s="119"/>
      <c r="AD293" s="119"/>
      <c r="AE293" s="119"/>
      <c r="AF293" s="119"/>
      <c r="AG293" s="119"/>
      <c r="AH293" s="119"/>
      <c r="AI293" s="119"/>
      <c r="AJ293" s="119"/>
      <c r="AK293" s="119"/>
      <c r="AL293" s="119"/>
      <c r="AM293" s="119"/>
      <c r="AN293" s="119"/>
      <c r="AO293" s="119"/>
      <c r="AP293" s="119"/>
      <c r="AQ293" s="119"/>
      <c r="AR293" s="119"/>
      <c r="AS293" s="119"/>
      <c r="AT293" s="119"/>
      <c r="AU293" s="119"/>
      <c r="AV293" s="119"/>
      <c r="AW293" s="119"/>
      <c r="AX293" s="119"/>
      <c r="AY293" s="119"/>
      <c r="AZ293" s="119"/>
      <c r="BA293" s="119"/>
      <c r="BB293" s="119"/>
      <c r="BC293" s="119"/>
      <c r="BD293" s="120"/>
      <c r="BE293" s="1"/>
      <c r="BF293" s="1"/>
    </row>
    <row r="294" spans="1:58" s="24" customFormat="1" x14ac:dyDescent="0.25">
      <c r="A294" s="20"/>
      <c r="B294" s="20"/>
      <c r="C294" s="20"/>
      <c r="D294" s="20"/>
      <c r="E294" s="20"/>
      <c r="F294" s="63"/>
      <c r="G294" s="21" t="s">
        <v>7</v>
      </c>
      <c r="H294" s="20"/>
      <c r="I294" s="20" t="s">
        <v>107</v>
      </c>
      <c r="J294" s="20"/>
      <c r="K294" s="20"/>
      <c r="L294" s="20"/>
      <c r="M294" s="21"/>
      <c r="N294" s="20"/>
      <c r="O294" s="20"/>
      <c r="P294" s="20"/>
      <c r="Q294" s="34" t="s">
        <v>17</v>
      </c>
      <c r="R294" s="20"/>
      <c r="S294" s="21" t="s">
        <v>7</v>
      </c>
      <c r="T294" s="35">
        <v>0</v>
      </c>
      <c r="U294" s="27"/>
      <c r="V294" s="20"/>
      <c r="W294" s="22"/>
      <c r="X294" s="23"/>
      <c r="Y294" s="55"/>
      <c r="Z294" s="123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5"/>
      <c r="BE294" s="20"/>
      <c r="BF294" s="20"/>
    </row>
    <row r="295" spans="1:58" ht="4.05" customHeight="1" x14ac:dyDescent="0.25">
      <c r="A295" s="1"/>
      <c r="B295" s="1"/>
      <c r="C295" s="1"/>
      <c r="D295" s="1"/>
      <c r="E295" s="1"/>
      <c r="F295" s="58"/>
      <c r="G295" s="5"/>
      <c r="H295" s="1"/>
      <c r="I295" s="1"/>
      <c r="J295" s="1"/>
      <c r="K295" s="1"/>
      <c r="L295" s="1"/>
      <c r="M295" s="5"/>
      <c r="N295" s="1"/>
      <c r="O295" s="1"/>
      <c r="P295" s="1"/>
      <c r="Q295" s="1"/>
      <c r="R295" s="1"/>
      <c r="S295" s="5"/>
      <c r="T295" s="1"/>
      <c r="U295" s="25"/>
      <c r="V295" s="1"/>
      <c r="W295" s="12"/>
      <c r="X295" s="10"/>
      <c r="Y295" s="54"/>
      <c r="Z295" s="118"/>
      <c r="AA295" s="119"/>
      <c r="AB295" s="119"/>
      <c r="AC295" s="119"/>
      <c r="AD295" s="119"/>
      <c r="AE295" s="119"/>
      <c r="AF295" s="119"/>
      <c r="AG295" s="119"/>
      <c r="AH295" s="119"/>
      <c r="AI295" s="119"/>
      <c r="AJ295" s="119"/>
      <c r="AK295" s="119"/>
      <c r="AL295" s="119"/>
      <c r="AM295" s="119"/>
      <c r="AN295" s="119"/>
      <c r="AO295" s="119"/>
      <c r="AP295" s="119"/>
      <c r="AQ295" s="119"/>
      <c r="AR295" s="119"/>
      <c r="AS295" s="119"/>
      <c r="AT295" s="119"/>
      <c r="AU295" s="119"/>
      <c r="AV295" s="119"/>
      <c r="AW295" s="119"/>
      <c r="AX295" s="119"/>
      <c r="AY295" s="119"/>
      <c r="AZ295" s="119"/>
      <c r="BA295" s="119"/>
      <c r="BB295" s="119"/>
      <c r="BC295" s="119"/>
      <c r="BD295" s="120"/>
      <c r="BE295" s="1"/>
      <c r="BF295" s="1"/>
    </row>
    <row r="296" spans="1:58" s="39" customFormat="1" x14ac:dyDescent="0.25">
      <c r="A296" s="38"/>
      <c r="B296" s="38"/>
      <c r="C296" s="38"/>
      <c r="D296" s="38"/>
      <c r="E296" s="38"/>
      <c r="F296" s="64">
        <v>2</v>
      </c>
      <c r="G296" s="21" t="s">
        <v>7</v>
      </c>
      <c r="H296" s="38"/>
      <c r="I296" s="38" t="s">
        <v>35</v>
      </c>
      <c r="J296" s="38"/>
      <c r="K296" s="38"/>
      <c r="L296" s="38"/>
      <c r="M296" s="21"/>
      <c r="N296" s="38" t="s">
        <v>32</v>
      </c>
      <c r="O296" s="38"/>
      <c r="P296" s="38"/>
      <c r="Q296" s="38" t="s">
        <v>67</v>
      </c>
      <c r="R296" s="38"/>
      <c r="S296" s="21"/>
      <c r="T296" s="38"/>
      <c r="U296" s="27"/>
      <c r="V296" s="38"/>
      <c r="W296" s="22"/>
      <c r="X296" s="22"/>
      <c r="Y296" s="55"/>
      <c r="Z296" s="137"/>
      <c r="AA296" s="152">
        <v>1000</v>
      </c>
      <c r="AB296" s="152">
        <v>1000</v>
      </c>
      <c r="AC296" s="152">
        <v>1000</v>
      </c>
      <c r="AD296" s="152">
        <v>1000</v>
      </c>
      <c r="AE296" s="152">
        <v>1000</v>
      </c>
      <c r="AF296" s="152">
        <v>1000</v>
      </c>
      <c r="AG296" s="152">
        <v>1000</v>
      </c>
      <c r="AH296" s="152">
        <v>1000</v>
      </c>
      <c r="AI296" s="152">
        <v>1000</v>
      </c>
      <c r="AJ296" s="152">
        <v>1000</v>
      </c>
      <c r="AK296" s="152">
        <v>1000</v>
      </c>
      <c r="AL296" s="152">
        <v>1000</v>
      </c>
      <c r="AM296" s="152">
        <v>1000</v>
      </c>
      <c r="AN296" s="152">
        <v>1000</v>
      </c>
      <c r="AO296" s="152">
        <v>1000</v>
      </c>
      <c r="AP296" s="152">
        <v>1000</v>
      </c>
      <c r="AQ296" s="152">
        <v>1000</v>
      </c>
      <c r="AR296" s="152">
        <v>1000</v>
      </c>
      <c r="AS296" s="152">
        <v>1000</v>
      </c>
      <c r="AT296" s="152">
        <v>1000</v>
      </c>
      <c r="AU296" s="152">
        <v>1000</v>
      </c>
      <c r="AV296" s="152">
        <v>1000</v>
      </c>
      <c r="AW296" s="152">
        <v>1000</v>
      </c>
      <c r="AX296" s="152">
        <v>1000</v>
      </c>
      <c r="AY296" s="152">
        <v>0</v>
      </c>
      <c r="AZ296" s="152">
        <v>0</v>
      </c>
      <c r="BA296" s="152">
        <v>0</v>
      </c>
      <c r="BB296" s="152">
        <v>0</v>
      </c>
      <c r="BC296" s="152">
        <v>0</v>
      </c>
      <c r="BD296" s="153">
        <v>0</v>
      </c>
      <c r="BE296" s="38"/>
      <c r="BF296" s="38"/>
    </row>
    <row r="297" spans="1:58" ht="4.05" customHeight="1" x14ac:dyDescent="0.25">
      <c r="A297" s="1"/>
      <c r="B297" s="1"/>
      <c r="C297" s="1"/>
      <c r="D297" s="1"/>
      <c r="E297" s="1"/>
      <c r="F297" s="58">
        <v>1</v>
      </c>
      <c r="G297" s="5"/>
      <c r="H297" s="1"/>
      <c r="I297" s="1"/>
      <c r="J297" s="1"/>
      <c r="K297" s="1"/>
      <c r="L297" s="1"/>
      <c r="M297" s="5"/>
      <c r="N297" s="1"/>
      <c r="O297" s="1"/>
      <c r="P297" s="1"/>
      <c r="Q297" s="1"/>
      <c r="R297" s="1"/>
      <c r="S297" s="5"/>
      <c r="T297" s="1"/>
      <c r="U297" s="25"/>
      <c r="V297" s="1"/>
      <c r="W297" s="12"/>
      <c r="X297" s="10"/>
      <c r="Y297" s="54"/>
      <c r="Z297" s="118"/>
      <c r="AA297" s="119"/>
      <c r="AB297" s="119"/>
      <c r="AC297" s="119"/>
      <c r="AD297" s="119"/>
      <c r="AE297" s="119"/>
      <c r="AF297" s="119"/>
      <c r="AG297" s="119"/>
      <c r="AH297" s="119"/>
      <c r="AI297" s="119"/>
      <c r="AJ297" s="119"/>
      <c r="AK297" s="119"/>
      <c r="AL297" s="119"/>
      <c r="AM297" s="119"/>
      <c r="AN297" s="119"/>
      <c r="AO297" s="119"/>
      <c r="AP297" s="119"/>
      <c r="AQ297" s="119"/>
      <c r="AR297" s="119"/>
      <c r="AS297" s="119"/>
      <c r="AT297" s="119"/>
      <c r="AU297" s="119"/>
      <c r="AV297" s="119"/>
      <c r="AW297" s="119"/>
      <c r="AX297" s="119"/>
      <c r="AY297" s="119"/>
      <c r="AZ297" s="119"/>
      <c r="BA297" s="119"/>
      <c r="BB297" s="119"/>
      <c r="BC297" s="119"/>
      <c r="BD297" s="120"/>
      <c r="BE297" s="1"/>
      <c r="BF297" s="1"/>
    </row>
    <row r="298" spans="1:58" s="4" customFormat="1" x14ac:dyDescent="0.25">
      <c r="A298" s="3"/>
      <c r="B298" s="3"/>
      <c r="C298" s="3"/>
      <c r="D298" s="3"/>
      <c r="E298" s="3"/>
      <c r="F298" s="62">
        <v>1</v>
      </c>
      <c r="G298" s="53"/>
      <c r="H298" s="13" t="s">
        <v>100</v>
      </c>
      <c r="I298" s="3"/>
      <c r="J298" s="3"/>
      <c r="K298" s="3"/>
      <c r="L298" s="3"/>
      <c r="M298" s="5" t="s">
        <v>7</v>
      </c>
      <c r="N298" s="3" t="s">
        <v>111</v>
      </c>
      <c r="O298" s="3"/>
      <c r="P298" s="3"/>
      <c r="Q298" s="3" t="s">
        <v>67</v>
      </c>
      <c r="R298" s="3"/>
      <c r="S298" s="5"/>
      <c r="T298" s="3"/>
      <c r="U298" s="25"/>
      <c r="V298" s="3"/>
      <c r="W298" s="12">
        <v>1920000</v>
      </c>
      <c r="X298" s="12"/>
      <c r="Y298" s="54"/>
      <c r="Z298" s="115"/>
      <c r="AA298" s="116">
        <v>80000</v>
      </c>
      <c r="AB298" s="116">
        <v>80000</v>
      </c>
      <c r="AC298" s="116">
        <v>80000</v>
      </c>
      <c r="AD298" s="116">
        <v>80000</v>
      </c>
      <c r="AE298" s="116">
        <v>80000</v>
      </c>
      <c r="AF298" s="116">
        <v>80000</v>
      </c>
      <c r="AG298" s="116">
        <v>80000</v>
      </c>
      <c r="AH298" s="116">
        <v>80000</v>
      </c>
      <c r="AI298" s="116">
        <v>80000</v>
      </c>
      <c r="AJ298" s="116">
        <v>80000</v>
      </c>
      <c r="AK298" s="116">
        <v>80000</v>
      </c>
      <c r="AL298" s="116">
        <v>80000</v>
      </c>
      <c r="AM298" s="116">
        <v>80000</v>
      </c>
      <c r="AN298" s="116">
        <v>80000</v>
      </c>
      <c r="AO298" s="116">
        <v>80000</v>
      </c>
      <c r="AP298" s="116">
        <v>80000</v>
      </c>
      <c r="AQ298" s="116">
        <v>80000</v>
      </c>
      <c r="AR298" s="116">
        <v>80000</v>
      </c>
      <c r="AS298" s="116">
        <v>80000</v>
      </c>
      <c r="AT298" s="116">
        <v>80000</v>
      </c>
      <c r="AU298" s="116">
        <v>80000</v>
      </c>
      <c r="AV298" s="116">
        <v>80000</v>
      </c>
      <c r="AW298" s="116">
        <v>80000</v>
      </c>
      <c r="AX298" s="116">
        <v>80000</v>
      </c>
      <c r="AY298" s="116">
        <v>0</v>
      </c>
      <c r="AZ298" s="116">
        <v>0</v>
      </c>
      <c r="BA298" s="116">
        <v>0</v>
      </c>
      <c r="BB298" s="116">
        <v>0</v>
      </c>
      <c r="BC298" s="116">
        <v>0</v>
      </c>
      <c r="BD298" s="117">
        <v>0</v>
      </c>
      <c r="BE298" s="3"/>
      <c r="BF298" s="3"/>
    </row>
    <row r="299" spans="1:58" ht="4.05" customHeight="1" x14ac:dyDescent="0.25">
      <c r="A299" s="1"/>
      <c r="B299" s="1"/>
      <c r="C299" s="1"/>
      <c r="D299" s="1"/>
      <c r="E299" s="1"/>
      <c r="F299" s="58">
        <v>1</v>
      </c>
      <c r="G299" s="5"/>
      <c r="H299" s="45"/>
      <c r="I299" s="45"/>
      <c r="J299" s="45"/>
      <c r="K299" s="45"/>
      <c r="L299" s="45"/>
      <c r="M299" s="47"/>
      <c r="N299" s="45"/>
      <c r="O299" s="45"/>
      <c r="P299" s="45"/>
      <c r="Q299" s="45"/>
      <c r="R299" s="1"/>
      <c r="S299" s="5"/>
      <c r="T299" s="1"/>
      <c r="U299" s="25"/>
      <c r="V299" s="1"/>
      <c r="W299" s="49"/>
      <c r="X299" s="10"/>
      <c r="Y299" s="54"/>
      <c r="Z299" s="118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  <c r="AV299" s="133"/>
      <c r="AW299" s="133"/>
      <c r="AX299" s="133"/>
      <c r="AY299" s="133"/>
      <c r="AZ299" s="133"/>
      <c r="BA299" s="133"/>
      <c r="BB299" s="133"/>
      <c r="BC299" s="133"/>
      <c r="BD299" s="134"/>
      <c r="BE299" s="1"/>
      <c r="BF299" s="1"/>
    </row>
    <row r="300" spans="1:58" ht="7.05" customHeight="1" x14ac:dyDescent="0.25">
      <c r="A300" s="1"/>
      <c r="B300" s="1"/>
      <c r="C300" s="1"/>
      <c r="D300" s="1"/>
      <c r="E300" s="1"/>
      <c r="F300" s="58">
        <v>1</v>
      </c>
      <c r="G300" s="5"/>
      <c r="H300" s="1"/>
      <c r="I300" s="1"/>
      <c r="J300" s="1"/>
      <c r="K300" s="1"/>
      <c r="L300" s="1"/>
      <c r="M300" s="5"/>
      <c r="N300" s="1"/>
      <c r="O300" s="1"/>
      <c r="P300" s="1"/>
      <c r="Q300" s="1"/>
      <c r="R300" s="1"/>
      <c r="S300" s="5"/>
      <c r="T300" s="1"/>
      <c r="U300" s="25"/>
      <c r="V300" s="1"/>
      <c r="W300" s="12"/>
      <c r="X300" s="10"/>
      <c r="Y300" s="54"/>
      <c r="Z300" s="118"/>
      <c r="AA300" s="119"/>
      <c r="AB300" s="119"/>
      <c r="AC300" s="119"/>
      <c r="AD300" s="119"/>
      <c r="AE300" s="119"/>
      <c r="AF300" s="119"/>
      <c r="AG300" s="119"/>
      <c r="AH300" s="119"/>
      <c r="AI300" s="119"/>
      <c r="AJ300" s="119"/>
      <c r="AK300" s="119"/>
      <c r="AL300" s="119"/>
      <c r="AM300" s="119"/>
      <c r="AN300" s="119"/>
      <c r="AO300" s="119"/>
      <c r="AP300" s="119"/>
      <c r="AQ300" s="119"/>
      <c r="AR300" s="119"/>
      <c r="AS300" s="119"/>
      <c r="AT300" s="119"/>
      <c r="AU300" s="119"/>
      <c r="AV300" s="119"/>
      <c r="AW300" s="119"/>
      <c r="AX300" s="119"/>
      <c r="AY300" s="119"/>
      <c r="AZ300" s="119"/>
      <c r="BA300" s="119"/>
      <c r="BB300" s="119"/>
      <c r="BC300" s="119"/>
      <c r="BD300" s="120"/>
      <c r="BE300" s="1"/>
      <c r="BF300" s="1"/>
    </row>
    <row r="301" spans="1:58" ht="12.6" thickBot="1" x14ac:dyDescent="0.3">
      <c r="A301" s="1"/>
      <c r="B301" s="1"/>
      <c r="C301" s="1"/>
      <c r="D301" s="1"/>
      <c r="E301" s="1"/>
      <c r="F301" s="58"/>
      <c r="G301" s="5" t="s">
        <v>7</v>
      </c>
      <c r="H301" s="1"/>
      <c r="I301" s="1" t="s">
        <v>51</v>
      </c>
      <c r="J301" s="1"/>
      <c r="K301" s="1"/>
      <c r="L301" s="1"/>
      <c r="M301" s="5" t="s">
        <v>7</v>
      </c>
      <c r="N301" s="51" t="s">
        <v>50</v>
      </c>
      <c r="O301" s="1"/>
      <c r="P301" s="1"/>
      <c r="Q301" s="1" t="s">
        <v>9</v>
      </c>
      <c r="R301" s="1"/>
      <c r="S301" s="5" t="s">
        <v>7</v>
      </c>
      <c r="T301" s="19">
        <v>30</v>
      </c>
      <c r="U301" s="25"/>
      <c r="V301" s="1"/>
      <c r="W301" s="12"/>
      <c r="X301" s="10"/>
      <c r="Y301" s="54"/>
      <c r="Z301" s="118"/>
      <c r="AA301" s="119"/>
      <c r="AB301" s="119"/>
      <c r="AC301" s="119"/>
      <c r="AD301" s="119"/>
      <c r="AE301" s="119"/>
      <c r="AF301" s="119"/>
      <c r="AG301" s="119"/>
      <c r="AH301" s="119"/>
      <c r="AI301" s="119"/>
      <c r="AJ301" s="119"/>
      <c r="AK301" s="119"/>
      <c r="AL301" s="119"/>
      <c r="AM301" s="119"/>
      <c r="AN301" s="119"/>
      <c r="AO301" s="119"/>
      <c r="AP301" s="119"/>
      <c r="AQ301" s="119"/>
      <c r="AR301" s="119"/>
      <c r="AS301" s="119"/>
      <c r="AT301" s="119"/>
      <c r="AU301" s="119"/>
      <c r="AV301" s="119"/>
      <c r="AW301" s="119"/>
      <c r="AX301" s="119"/>
      <c r="AY301" s="119"/>
      <c r="AZ301" s="119"/>
      <c r="BA301" s="119"/>
      <c r="BB301" s="119"/>
      <c r="BC301" s="119"/>
      <c r="BD301" s="120"/>
      <c r="BE301" s="1"/>
      <c r="BF301" s="1"/>
    </row>
    <row r="302" spans="1:58" ht="4.05" customHeight="1" thickTop="1" x14ac:dyDescent="0.25">
      <c r="A302" s="1"/>
      <c r="B302" s="1"/>
      <c r="C302" s="1"/>
      <c r="D302" s="1"/>
      <c r="E302" s="1"/>
      <c r="F302" s="58"/>
      <c r="G302" s="5"/>
      <c r="H302" s="1"/>
      <c r="I302" s="1"/>
      <c r="J302" s="1"/>
      <c r="K302" s="1"/>
      <c r="L302" s="1"/>
      <c r="M302" s="5"/>
      <c r="N302" s="1"/>
      <c r="O302" s="1"/>
      <c r="P302" s="1"/>
      <c r="Q302" s="1"/>
      <c r="R302" s="1"/>
      <c r="S302" s="5"/>
      <c r="T302" s="1"/>
      <c r="U302" s="25"/>
      <c r="V302" s="1"/>
      <c r="W302" s="12"/>
      <c r="X302" s="10"/>
      <c r="Y302" s="54"/>
      <c r="Z302" s="118"/>
      <c r="AA302" s="119"/>
      <c r="AB302" s="119"/>
      <c r="AC302" s="119"/>
      <c r="AD302" s="119"/>
      <c r="AE302" s="119"/>
      <c r="AF302" s="119"/>
      <c r="AG302" s="119"/>
      <c r="AH302" s="119"/>
      <c r="AI302" s="119"/>
      <c r="AJ302" s="119"/>
      <c r="AK302" s="119"/>
      <c r="AL302" s="119"/>
      <c r="AM302" s="119"/>
      <c r="AN302" s="119"/>
      <c r="AO302" s="119"/>
      <c r="AP302" s="119"/>
      <c r="AQ302" s="119"/>
      <c r="AR302" s="119"/>
      <c r="AS302" s="119"/>
      <c r="AT302" s="119"/>
      <c r="AU302" s="119"/>
      <c r="AV302" s="119"/>
      <c r="AW302" s="119"/>
      <c r="AX302" s="119"/>
      <c r="AY302" s="119"/>
      <c r="AZ302" s="119"/>
      <c r="BA302" s="119"/>
      <c r="BB302" s="119"/>
      <c r="BC302" s="119"/>
      <c r="BD302" s="120"/>
      <c r="BE302" s="1"/>
      <c r="BF302" s="1"/>
    </row>
    <row r="303" spans="1:58" s="24" customFormat="1" x14ac:dyDescent="0.25">
      <c r="A303" s="20"/>
      <c r="B303" s="20"/>
      <c r="C303" s="20"/>
      <c r="D303" s="20"/>
      <c r="E303" s="20"/>
      <c r="F303" s="63"/>
      <c r="G303" s="21" t="s">
        <v>7</v>
      </c>
      <c r="H303" s="20"/>
      <c r="I303" s="20" t="s">
        <v>66</v>
      </c>
      <c r="J303" s="20"/>
      <c r="K303" s="20"/>
      <c r="L303" s="20"/>
      <c r="M303" s="21"/>
      <c r="N303" s="20"/>
      <c r="O303" s="20"/>
      <c r="P303" s="20"/>
      <c r="Q303" s="20" t="s">
        <v>15</v>
      </c>
      <c r="R303" s="20"/>
      <c r="S303" s="21" t="s">
        <v>7</v>
      </c>
      <c r="T303" s="29" t="s">
        <v>12</v>
      </c>
      <c r="U303" s="27" t="s">
        <v>10</v>
      </c>
      <c r="V303" s="20"/>
      <c r="W303" s="22"/>
      <c r="X303" s="23"/>
      <c r="Y303" s="55"/>
      <c r="Z303" s="123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  <c r="AV303" s="124"/>
      <c r="AW303" s="124"/>
      <c r="AX303" s="124"/>
      <c r="AY303" s="124"/>
      <c r="AZ303" s="124"/>
      <c r="BA303" s="124"/>
      <c r="BB303" s="124"/>
      <c r="BC303" s="124"/>
      <c r="BD303" s="125"/>
      <c r="BE303" s="20"/>
      <c r="BF303" s="20"/>
    </row>
    <row r="304" spans="1:58" ht="4.05" customHeight="1" x14ac:dyDescent="0.25">
      <c r="A304" s="1"/>
      <c r="B304" s="1"/>
      <c r="C304" s="1"/>
      <c r="D304" s="1"/>
      <c r="E304" s="1"/>
      <c r="F304" s="58"/>
      <c r="G304" s="5"/>
      <c r="H304" s="1"/>
      <c r="I304" s="1"/>
      <c r="J304" s="1"/>
      <c r="K304" s="1"/>
      <c r="L304" s="1"/>
      <c r="M304" s="5"/>
      <c r="N304" s="1"/>
      <c r="O304" s="1"/>
      <c r="P304" s="1"/>
      <c r="Q304" s="1"/>
      <c r="R304" s="1"/>
      <c r="S304" s="5"/>
      <c r="T304" s="1"/>
      <c r="U304" s="25"/>
      <c r="V304" s="1"/>
      <c r="W304" s="12"/>
      <c r="X304" s="10"/>
      <c r="Y304" s="54"/>
      <c r="Z304" s="118"/>
      <c r="AA304" s="119"/>
      <c r="AB304" s="119"/>
      <c r="AC304" s="119"/>
      <c r="AD304" s="119"/>
      <c r="AE304" s="119"/>
      <c r="AF304" s="119"/>
      <c r="AG304" s="119"/>
      <c r="AH304" s="119"/>
      <c r="AI304" s="119"/>
      <c r="AJ304" s="119"/>
      <c r="AK304" s="119"/>
      <c r="AL304" s="119"/>
      <c r="AM304" s="119"/>
      <c r="AN304" s="119"/>
      <c r="AO304" s="119"/>
      <c r="AP304" s="119"/>
      <c r="AQ304" s="119"/>
      <c r="AR304" s="119"/>
      <c r="AS304" s="119"/>
      <c r="AT304" s="119"/>
      <c r="AU304" s="119"/>
      <c r="AV304" s="119"/>
      <c r="AW304" s="119"/>
      <c r="AX304" s="119"/>
      <c r="AY304" s="119"/>
      <c r="AZ304" s="119"/>
      <c r="BA304" s="119"/>
      <c r="BB304" s="119"/>
      <c r="BC304" s="119"/>
      <c r="BD304" s="120"/>
      <c r="BE304" s="1"/>
      <c r="BF304" s="1"/>
    </row>
    <row r="305" spans="1:58" s="24" customFormat="1" x14ac:dyDescent="0.25">
      <c r="A305" s="20"/>
      <c r="B305" s="20"/>
      <c r="C305" s="20"/>
      <c r="D305" s="20"/>
      <c r="E305" s="20"/>
      <c r="F305" s="63"/>
      <c r="G305" s="21" t="s">
        <v>7</v>
      </c>
      <c r="H305" s="20"/>
      <c r="I305" s="20" t="s">
        <v>16</v>
      </c>
      <c r="J305" s="20"/>
      <c r="K305" s="20"/>
      <c r="L305" s="20"/>
      <c r="M305" s="21"/>
      <c r="N305" s="20"/>
      <c r="O305" s="20"/>
      <c r="P305" s="20"/>
      <c r="Q305" s="20" t="s">
        <v>150</v>
      </c>
      <c r="R305" s="20"/>
      <c r="S305" s="21" t="s">
        <v>7</v>
      </c>
      <c r="T305" s="36">
        <v>0</v>
      </c>
      <c r="U305" s="27"/>
      <c r="V305" s="20"/>
      <c r="W305" s="22"/>
      <c r="X305" s="23"/>
      <c r="Y305" s="55"/>
      <c r="Z305" s="123"/>
      <c r="AA305" s="124"/>
      <c r="AB305" s="124"/>
      <c r="AC305" s="124"/>
      <c r="AD305" s="124"/>
      <c r="AE305" s="124"/>
      <c r="AF305" s="124"/>
      <c r="AG305" s="124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  <c r="AV305" s="124"/>
      <c r="AW305" s="124"/>
      <c r="AX305" s="124"/>
      <c r="AY305" s="124"/>
      <c r="AZ305" s="124"/>
      <c r="BA305" s="124"/>
      <c r="BB305" s="124"/>
      <c r="BC305" s="124"/>
      <c r="BD305" s="125"/>
      <c r="BE305" s="20"/>
      <c r="BF305" s="20"/>
    </row>
    <row r="306" spans="1:58" ht="4.05" customHeight="1" x14ac:dyDescent="0.25">
      <c r="A306" s="1"/>
      <c r="B306" s="1"/>
      <c r="C306" s="1"/>
      <c r="D306" s="1"/>
      <c r="E306" s="1"/>
      <c r="F306" s="58"/>
      <c r="G306" s="5"/>
      <c r="H306" s="1"/>
      <c r="I306" s="1"/>
      <c r="J306" s="1"/>
      <c r="K306" s="1"/>
      <c r="L306" s="1"/>
      <c r="M306" s="5"/>
      <c r="N306" s="1"/>
      <c r="O306" s="1"/>
      <c r="P306" s="1"/>
      <c r="Q306" s="1"/>
      <c r="R306" s="1"/>
      <c r="S306" s="5"/>
      <c r="T306" s="1"/>
      <c r="U306" s="25"/>
      <c r="V306" s="1"/>
      <c r="W306" s="12"/>
      <c r="X306" s="10"/>
      <c r="Y306" s="54"/>
      <c r="Z306" s="118"/>
      <c r="AA306" s="119"/>
      <c r="AB306" s="119"/>
      <c r="AC306" s="119"/>
      <c r="AD306" s="119"/>
      <c r="AE306" s="119"/>
      <c r="AF306" s="119"/>
      <c r="AG306" s="119"/>
      <c r="AH306" s="119"/>
      <c r="AI306" s="119"/>
      <c r="AJ306" s="119"/>
      <c r="AK306" s="119"/>
      <c r="AL306" s="119"/>
      <c r="AM306" s="119"/>
      <c r="AN306" s="119"/>
      <c r="AO306" s="119"/>
      <c r="AP306" s="119"/>
      <c r="AQ306" s="119"/>
      <c r="AR306" s="119"/>
      <c r="AS306" s="119"/>
      <c r="AT306" s="119"/>
      <c r="AU306" s="119"/>
      <c r="AV306" s="119"/>
      <c r="AW306" s="119"/>
      <c r="AX306" s="119"/>
      <c r="AY306" s="119"/>
      <c r="AZ306" s="119"/>
      <c r="BA306" s="119"/>
      <c r="BB306" s="119"/>
      <c r="BC306" s="119"/>
      <c r="BD306" s="120"/>
      <c r="BE306" s="1"/>
      <c r="BF306" s="1"/>
    </row>
    <row r="307" spans="1:58" s="4" customFormat="1" x14ac:dyDescent="0.25">
      <c r="A307" s="3"/>
      <c r="B307" s="3"/>
      <c r="C307" s="3"/>
      <c r="D307" s="3"/>
      <c r="E307" s="3"/>
      <c r="F307" s="62">
        <v>2</v>
      </c>
      <c r="G307" s="5" t="s">
        <v>7</v>
      </c>
      <c r="H307" s="3"/>
      <c r="I307" s="3" t="s">
        <v>52</v>
      </c>
      <c r="J307" s="3"/>
      <c r="K307" s="3"/>
      <c r="L307" s="3"/>
      <c r="M307" s="5"/>
      <c r="N307" s="3"/>
      <c r="O307" s="3"/>
      <c r="P307" s="3"/>
      <c r="Q307" s="3" t="s">
        <v>9</v>
      </c>
      <c r="R307" s="3"/>
      <c r="S307" s="5"/>
      <c r="T307" s="3"/>
      <c r="U307" s="25"/>
      <c r="V307" s="3"/>
      <c r="W307" s="12"/>
      <c r="X307" s="12"/>
      <c r="Y307" s="54"/>
      <c r="Z307" s="115"/>
      <c r="AA307" s="116">
        <v>30</v>
      </c>
      <c r="AB307" s="116">
        <v>30</v>
      </c>
      <c r="AC307" s="116">
        <v>30</v>
      </c>
      <c r="AD307" s="116">
        <v>30</v>
      </c>
      <c r="AE307" s="116">
        <v>30</v>
      </c>
      <c r="AF307" s="116">
        <v>30</v>
      </c>
      <c r="AG307" s="116">
        <v>30</v>
      </c>
      <c r="AH307" s="116">
        <v>30</v>
      </c>
      <c r="AI307" s="116">
        <v>30</v>
      </c>
      <c r="AJ307" s="116">
        <v>30</v>
      </c>
      <c r="AK307" s="116">
        <v>30</v>
      </c>
      <c r="AL307" s="116">
        <v>30</v>
      </c>
      <c r="AM307" s="116">
        <v>30</v>
      </c>
      <c r="AN307" s="116">
        <v>30</v>
      </c>
      <c r="AO307" s="116">
        <v>30</v>
      </c>
      <c r="AP307" s="116">
        <v>30</v>
      </c>
      <c r="AQ307" s="116">
        <v>30</v>
      </c>
      <c r="AR307" s="116">
        <v>30</v>
      </c>
      <c r="AS307" s="116">
        <v>30</v>
      </c>
      <c r="AT307" s="116">
        <v>30</v>
      </c>
      <c r="AU307" s="116">
        <v>30</v>
      </c>
      <c r="AV307" s="116">
        <v>30</v>
      </c>
      <c r="AW307" s="116">
        <v>30</v>
      </c>
      <c r="AX307" s="116">
        <v>30</v>
      </c>
      <c r="AY307" s="116">
        <v>0</v>
      </c>
      <c r="AZ307" s="116">
        <v>0</v>
      </c>
      <c r="BA307" s="116">
        <v>0</v>
      </c>
      <c r="BB307" s="116">
        <v>0</v>
      </c>
      <c r="BC307" s="116">
        <v>0</v>
      </c>
      <c r="BD307" s="117">
        <v>0</v>
      </c>
      <c r="BE307" s="3"/>
      <c r="BF307" s="3"/>
    </row>
    <row r="308" spans="1:58" ht="4.05" customHeight="1" x14ac:dyDescent="0.25">
      <c r="A308" s="1"/>
      <c r="B308" s="1"/>
      <c r="C308" s="1"/>
      <c r="D308" s="1"/>
      <c r="E308" s="1"/>
      <c r="F308" s="58"/>
      <c r="G308" s="5"/>
      <c r="H308" s="1"/>
      <c r="I308" s="1"/>
      <c r="J308" s="1"/>
      <c r="K308" s="1"/>
      <c r="L308" s="1"/>
      <c r="M308" s="5"/>
      <c r="N308" s="1"/>
      <c r="O308" s="1"/>
      <c r="P308" s="1"/>
      <c r="Q308" s="1"/>
      <c r="R308" s="1"/>
      <c r="S308" s="5"/>
      <c r="T308" s="1"/>
      <c r="U308" s="25"/>
      <c r="V308" s="1"/>
      <c r="W308" s="12"/>
      <c r="X308" s="10"/>
      <c r="Y308" s="54"/>
      <c r="Z308" s="118"/>
      <c r="AA308" s="119"/>
      <c r="AB308" s="119"/>
      <c r="AC308" s="119"/>
      <c r="AD308" s="119"/>
      <c r="AE308" s="119"/>
      <c r="AF308" s="119"/>
      <c r="AG308" s="119"/>
      <c r="AH308" s="119"/>
      <c r="AI308" s="119"/>
      <c r="AJ308" s="119"/>
      <c r="AK308" s="119"/>
      <c r="AL308" s="119"/>
      <c r="AM308" s="119"/>
      <c r="AN308" s="119"/>
      <c r="AO308" s="119"/>
      <c r="AP308" s="119"/>
      <c r="AQ308" s="119"/>
      <c r="AR308" s="119"/>
      <c r="AS308" s="119"/>
      <c r="AT308" s="119"/>
      <c r="AU308" s="119"/>
      <c r="AV308" s="119"/>
      <c r="AW308" s="119"/>
      <c r="AX308" s="119"/>
      <c r="AY308" s="119"/>
      <c r="AZ308" s="119"/>
      <c r="BA308" s="119"/>
      <c r="BB308" s="119"/>
      <c r="BC308" s="119"/>
      <c r="BD308" s="120"/>
      <c r="BE308" s="1"/>
      <c r="BF308" s="1"/>
    </row>
    <row r="309" spans="1:58" x14ac:dyDescent="0.25">
      <c r="A309" s="1"/>
      <c r="B309" s="1"/>
      <c r="C309" s="1"/>
      <c r="D309" s="1"/>
      <c r="E309" s="1"/>
      <c r="F309" s="58"/>
      <c r="G309" s="5" t="s">
        <v>7</v>
      </c>
      <c r="H309" s="1"/>
      <c r="I309" s="1" t="s">
        <v>33</v>
      </c>
      <c r="J309" s="1"/>
      <c r="K309" s="1"/>
      <c r="L309" s="1"/>
      <c r="M309" s="5" t="s">
        <v>7</v>
      </c>
      <c r="N309" s="1" t="s">
        <v>53</v>
      </c>
      <c r="O309" s="1"/>
      <c r="P309" s="1"/>
      <c r="Q309" s="1" t="s">
        <v>67</v>
      </c>
      <c r="R309" s="1"/>
      <c r="S309" s="5" t="s">
        <v>7</v>
      </c>
      <c r="T309" s="19">
        <v>1000</v>
      </c>
      <c r="U309" s="25"/>
      <c r="V309" s="1"/>
      <c r="W309" s="12"/>
      <c r="X309" s="10"/>
      <c r="Y309" s="54"/>
      <c r="Z309" s="118"/>
      <c r="AA309" s="119"/>
      <c r="AB309" s="119"/>
      <c r="AC309" s="119"/>
      <c r="AD309" s="119"/>
      <c r="AE309" s="119"/>
      <c r="AF309" s="119"/>
      <c r="AG309" s="119"/>
      <c r="AH309" s="119"/>
      <c r="AI309" s="119"/>
      <c r="AJ309" s="119"/>
      <c r="AK309" s="119"/>
      <c r="AL309" s="119"/>
      <c r="AM309" s="119"/>
      <c r="AN309" s="119"/>
      <c r="AO309" s="119"/>
      <c r="AP309" s="119"/>
      <c r="AQ309" s="119"/>
      <c r="AR309" s="119"/>
      <c r="AS309" s="119"/>
      <c r="AT309" s="119"/>
      <c r="AU309" s="119"/>
      <c r="AV309" s="119"/>
      <c r="AW309" s="119"/>
      <c r="AX309" s="119"/>
      <c r="AY309" s="119"/>
      <c r="AZ309" s="119"/>
      <c r="BA309" s="119"/>
      <c r="BB309" s="119"/>
      <c r="BC309" s="119"/>
      <c r="BD309" s="120"/>
      <c r="BE309" s="1"/>
      <c r="BF309" s="1"/>
    </row>
    <row r="310" spans="1:58" ht="4.05" customHeight="1" x14ac:dyDescent="0.25">
      <c r="A310" s="1"/>
      <c r="B310" s="1"/>
      <c r="C310" s="1"/>
      <c r="D310" s="1"/>
      <c r="E310" s="1"/>
      <c r="F310" s="58"/>
      <c r="G310" s="5"/>
      <c r="H310" s="1"/>
      <c r="I310" s="1"/>
      <c r="J310" s="1"/>
      <c r="K310" s="1"/>
      <c r="L310" s="1"/>
      <c r="M310" s="5"/>
      <c r="N310" s="1"/>
      <c r="O310" s="1"/>
      <c r="P310" s="1"/>
      <c r="Q310" s="1"/>
      <c r="R310" s="1"/>
      <c r="S310" s="5"/>
      <c r="T310" s="1"/>
      <c r="U310" s="25"/>
      <c r="V310" s="1"/>
      <c r="W310" s="12"/>
      <c r="X310" s="10"/>
      <c r="Y310" s="54"/>
      <c r="Z310" s="118"/>
      <c r="AA310" s="119"/>
      <c r="AB310" s="119"/>
      <c r="AC310" s="119"/>
      <c r="AD310" s="119"/>
      <c r="AE310" s="119"/>
      <c r="AF310" s="119"/>
      <c r="AG310" s="119"/>
      <c r="AH310" s="119"/>
      <c r="AI310" s="119"/>
      <c r="AJ310" s="119"/>
      <c r="AK310" s="119"/>
      <c r="AL310" s="119"/>
      <c r="AM310" s="119"/>
      <c r="AN310" s="119"/>
      <c r="AO310" s="119"/>
      <c r="AP310" s="119"/>
      <c r="AQ310" s="119"/>
      <c r="AR310" s="119"/>
      <c r="AS310" s="119"/>
      <c r="AT310" s="119"/>
      <c r="AU310" s="119"/>
      <c r="AV310" s="119"/>
      <c r="AW310" s="119"/>
      <c r="AX310" s="119"/>
      <c r="AY310" s="119"/>
      <c r="AZ310" s="119"/>
      <c r="BA310" s="119"/>
      <c r="BB310" s="119"/>
      <c r="BC310" s="119"/>
      <c r="BD310" s="120"/>
      <c r="BE310" s="1"/>
      <c r="BF310" s="1"/>
    </row>
    <row r="311" spans="1:58" s="24" customFormat="1" x14ac:dyDescent="0.25">
      <c r="A311" s="20"/>
      <c r="B311" s="20"/>
      <c r="C311" s="20"/>
      <c r="D311" s="20"/>
      <c r="E311" s="20"/>
      <c r="F311" s="63"/>
      <c r="G311" s="21" t="s">
        <v>7</v>
      </c>
      <c r="H311" s="20"/>
      <c r="I311" s="20" t="s">
        <v>18</v>
      </c>
      <c r="J311" s="20"/>
      <c r="K311" s="20"/>
      <c r="L311" s="20"/>
      <c r="M311" s="21"/>
      <c r="N311" s="20"/>
      <c r="O311" s="20"/>
      <c r="P311" s="20"/>
      <c r="Q311" s="34" t="s">
        <v>17</v>
      </c>
      <c r="R311" s="20"/>
      <c r="S311" s="21" t="s">
        <v>7</v>
      </c>
      <c r="T311" s="35">
        <v>0</v>
      </c>
      <c r="U311" s="27"/>
      <c r="V311" s="20"/>
      <c r="W311" s="22"/>
      <c r="X311" s="23"/>
      <c r="Y311" s="55"/>
      <c r="Z311" s="123"/>
      <c r="AA311" s="124"/>
      <c r="AB311" s="124"/>
      <c r="AC311" s="124"/>
      <c r="AD311" s="124"/>
      <c r="AE311" s="124"/>
      <c r="AF311" s="124"/>
      <c r="AG311" s="124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  <c r="AV311" s="124"/>
      <c r="AW311" s="124"/>
      <c r="AX311" s="124"/>
      <c r="AY311" s="124"/>
      <c r="AZ311" s="124"/>
      <c r="BA311" s="124"/>
      <c r="BB311" s="124"/>
      <c r="BC311" s="124"/>
      <c r="BD311" s="125"/>
      <c r="BE311" s="20"/>
      <c r="BF311" s="20"/>
    </row>
    <row r="312" spans="1:58" ht="4.05" customHeight="1" x14ac:dyDescent="0.25">
      <c r="A312" s="1"/>
      <c r="B312" s="1"/>
      <c r="C312" s="1"/>
      <c r="D312" s="1"/>
      <c r="E312" s="1"/>
      <c r="F312" s="58"/>
      <c r="G312" s="5"/>
      <c r="H312" s="1"/>
      <c r="I312" s="1"/>
      <c r="J312" s="1"/>
      <c r="K312" s="1"/>
      <c r="L312" s="1"/>
      <c r="M312" s="5"/>
      <c r="N312" s="1"/>
      <c r="O312" s="1"/>
      <c r="P312" s="1"/>
      <c r="Q312" s="1"/>
      <c r="R312" s="1"/>
      <c r="S312" s="5"/>
      <c r="T312" s="1"/>
      <c r="U312" s="25"/>
      <c r="V312" s="1"/>
      <c r="W312" s="12"/>
      <c r="X312" s="10"/>
      <c r="Y312" s="54"/>
      <c r="Z312" s="118"/>
      <c r="AA312" s="119"/>
      <c r="AB312" s="119"/>
      <c r="AC312" s="119"/>
      <c r="AD312" s="119"/>
      <c r="AE312" s="119"/>
      <c r="AF312" s="119"/>
      <c r="AG312" s="119"/>
      <c r="AH312" s="119"/>
      <c r="AI312" s="119"/>
      <c r="AJ312" s="119"/>
      <c r="AK312" s="119"/>
      <c r="AL312" s="119"/>
      <c r="AM312" s="119"/>
      <c r="AN312" s="119"/>
      <c r="AO312" s="119"/>
      <c r="AP312" s="119"/>
      <c r="AQ312" s="119"/>
      <c r="AR312" s="119"/>
      <c r="AS312" s="119"/>
      <c r="AT312" s="119"/>
      <c r="AU312" s="119"/>
      <c r="AV312" s="119"/>
      <c r="AW312" s="119"/>
      <c r="AX312" s="119"/>
      <c r="AY312" s="119"/>
      <c r="AZ312" s="119"/>
      <c r="BA312" s="119"/>
      <c r="BB312" s="119"/>
      <c r="BC312" s="119"/>
      <c r="BD312" s="120"/>
      <c r="BE312" s="1"/>
      <c r="BF312" s="1"/>
    </row>
    <row r="313" spans="1:58" s="39" customFormat="1" x14ac:dyDescent="0.25">
      <c r="A313" s="38"/>
      <c r="B313" s="38"/>
      <c r="C313" s="38"/>
      <c r="D313" s="38"/>
      <c r="E313" s="38"/>
      <c r="F313" s="64">
        <v>2</v>
      </c>
      <c r="G313" s="21" t="s">
        <v>7</v>
      </c>
      <c r="H313" s="38"/>
      <c r="I313" s="38" t="s">
        <v>34</v>
      </c>
      <c r="J313" s="38"/>
      <c r="K313" s="38"/>
      <c r="L313" s="38"/>
      <c r="M313" s="21"/>
      <c r="N313" s="38" t="s">
        <v>53</v>
      </c>
      <c r="O313" s="38"/>
      <c r="P313" s="38"/>
      <c r="Q313" s="38" t="s">
        <v>67</v>
      </c>
      <c r="R313" s="38"/>
      <c r="S313" s="21"/>
      <c r="T313" s="38"/>
      <c r="U313" s="27"/>
      <c r="V313" s="38"/>
      <c r="W313" s="22"/>
      <c r="X313" s="22"/>
      <c r="Y313" s="55"/>
      <c r="Z313" s="137"/>
      <c r="AA313" s="152">
        <v>1000</v>
      </c>
      <c r="AB313" s="152">
        <v>1000</v>
      </c>
      <c r="AC313" s="152">
        <v>1000</v>
      </c>
      <c r="AD313" s="152">
        <v>1000</v>
      </c>
      <c r="AE313" s="152">
        <v>1000</v>
      </c>
      <c r="AF313" s="152">
        <v>1000</v>
      </c>
      <c r="AG313" s="152">
        <v>1000</v>
      </c>
      <c r="AH313" s="152">
        <v>1000</v>
      </c>
      <c r="AI313" s="152">
        <v>1000</v>
      </c>
      <c r="AJ313" s="152">
        <v>1000</v>
      </c>
      <c r="AK313" s="152">
        <v>1000</v>
      </c>
      <c r="AL313" s="152">
        <v>1000</v>
      </c>
      <c r="AM313" s="152">
        <v>1000</v>
      </c>
      <c r="AN313" s="152">
        <v>1000</v>
      </c>
      <c r="AO313" s="152">
        <v>1000</v>
      </c>
      <c r="AP313" s="152">
        <v>1000</v>
      </c>
      <c r="AQ313" s="152">
        <v>1000</v>
      </c>
      <c r="AR313" s="152">
        <v>1000</v>
      </c>
      <c r="AS313" s="152">
        <v>1000</v>
      </c>
      <c r="AT313" s="152">
        <v>1000</v>
      </c>
      <c r="AU313" s="152">
        <v>1000</v>
      </c>
      <c r="AV313" s="152">
        <v>1000</v>
      </c>
      <c r="AW313" s="152">
        <v>1000</v>
      </c>
      <c r="AX313" s="152">
        <v>1000</v>
      </c>
      <c r="AY313" s="152">
        <v>0</v>
      </c>
      <c r="AZ313" s="152">
        <v>0</v>
      </c>
      <c r="BA313" s="152">
        <v>0</v>
      </c>
      <c r="BB313" s="152">
        <v>0</v>
      </c>
      <c r="BC313" s="152">
        <v>0</v>
      </c>
      <c r="BD313" s="153">
        <v>0</v>
      </c>
      <c r="BE313" s="38"/>
      <c r="BF313" s="38"/>
    </row>
    <row r="314" spans="1:58" ht="4.05" customHeight="1" x14ac:dyDescent="0.25">
      <c r="A314" s="1"/>
      <c r="B314" s="1"/>
      <c r="C314" s="1"/>
      <c r="D314" s="1"/>
      <c r="E314" s="1"/>
      <c r="F314" s="58">
        <v>1</v>
      </c>
      <c r="G314" s="5"/>
      <c r="H314" s="1"/>
      <c r="I314" s="1"/>
      <c r="J314" s="1"/>
      <c r="K314" s="1"/>
      <c r="L314" s="1"/>
      <c r="M314" s="5"/>
      <c r="N314" s="1"/>
      <c r="O314" s="1"/>
      <c r="P314" s="1"/>
      <c r="Q314" s="1"/>
      <c r="R314" s="1"/>
      <c r="S314" s="5"/>
      <c r="T314" s="1"/>
      <c r="U314" s="25"/>
      <c r="V314" s="1"/>
      <c r="W314" s="12"/>
      <c r="X314" s="10"/>
      <c r="Y314" s="54"/>
      <c r="Z314" s="118"/>
      <c r="AA314" s="119"/>
      <c r="AB314" s="119"/>
      <c r="AC314" s="119"/>
      <c r="AD314" s="119"/>
      <c r="AE314" s="119"/>
      <c r="AF314" s="119"/>
      <c r="AG314" s="119"/>
      <c r="AH314" s="119"/>
      <c r="AI314" s="119"/>
      <c r="AJ314" s="119"/>
      <c r="AK314" s="119"/>
      <c r="AL314" s="119"/>
      <c r="AM314" s="119"/>
      <c r="AN314" s="119"/>
      <c r="AO314" s="119"/>
      <c r="AP314" s="119"/>
      <c r="AQ314" s="119"/>
      <c r="AR314" s="119"/>
      <c r="AS314" s="119"/>
      <c r="AT314" s="119"/>
      <c r="AU314" s="119"/>
      <c r="AV314" s="119"/>
      <c r="AW314" s="119"/>
      <c r="AX314" s="119"/>
      <c r="AY314" s="119"/>
      <c r="AZ314" s="119"/>
      <c r="BA314" s="119"/>
      <c r="BB314" s="119"/>
      <c r="BC314" s="119"/>
      <c r="BD314" s="120"/>
      <c r="BE314" s="1"/>
      <c r="BF314" s="1"/>
    </row>
    <row r="315" spans="1:58" s="4" customFormat="1" x14ac:dyDescent="0.25">
      <c r="A315" s="3"/>
      <c r="B315" s="3"/>
      <c r="C315" s="3"/>
      <c r="D315" s="3"/>
      <c r="E315" s="3"/>
      <c r="F315" s="62">
        <v>1</v>
      </c>
      <c r="G315" s="53"/>
      <c r="H315" s="13" t="s">
        <v>100</v>
      </c>
      <c r="I315" s="3"/>
      <c r="J315" s="3"/>
      <c r="K315" s="3"/>
      <c r="L315" s="3"/>
      <c r="M315" s="5" t="s">
        <v>7</v>
      </c>
      <c r="N315" s="3" t="s">
        <v>125</v>
      </c>
      <c r="O315" s="3"/>
      <c r="P315" s="3"/>
      <c r="Q315" s="3" t="s">
        <v>67</v>
      </c>
      <c r="R315" s="3"/>
      <c r="S315" s="5"/>
      <c r="T315" s="3"/>
      <c r="U315" s="25"/>
      <c r="V315" s="3"/>
      <c r="W315" s="12">
        <v>720000</v>
      </c>
      <c r="X315" s="12"/>
      <c r="Y315" s="54"/>
      <c r="Z315" s="115"/>
      <c r="AA315" s="116">
        <v>30000</v>
      </c>
      <c r="AB315" s="116">
        <v>30000</v>
      </c>
      <c r="AC315" s="116">
        <v>30000</v>
      </c>
      <c r="AD315" s="116">
        <v>30000</v>
      </c>
      <c r="AE315" s="116">
        <v>30000</v>
      </c>
      <c r="AF315" s="116">
        <v>30000</v>
      </c>
      <c r="AG315" s="116">
        <v>30000</v>
      </c>
      <c r="AH315" s="116">
        <v>30000</v>
      </c>
      <c r="AI315" s="116">
        <v>30000</v>
      </c>
      <c r="AJ315" s="116">
        <v>30000</v>
      </c>
      <c r="AK315" s="116">
        <v>30000</v>
      </c>
      <c r="AL315" s="116">
        <v>30000</v>
      </c>
      <c r="AM315" s="116">
        <v>30000</v>
      </c>
      <c r="AN315" s="116">
        <v>30000</v>
      </c>
      <c r="AO315" s="116">
        <v>30000</v>
      </c>
      <c r="AP315" s="116">
        <v>30000</v>
      </c>
      <c r="AQ315" s="116">
        <v>30000</v>
      </c>
      <c r="AR315" s="116">
        <v>30000</v>
      </c>
      <c r="AS315" s="116">
        <v>30000</v>
      </c>
      <c r="AT315" s="116">
        <v>30000</v>
      </c>
      <c r="AU315" s="116">
        <v>30000</v>
      </c>
      <c r="AV315" s="116">
        <v>30000</v>
      </c>
      <c r="AW315" s="116">
        <v>30000</v>
      </c>
      <c r="AX315" s="116">
        <v>30000</v>
      </c>
      <c r="AY315" s="116">
        <v>0</v>
      </c>
      <c r="AZ315" s="116">
        <v>0</v>
      </c>
      <c r="BA315" s="116">
        <v>0</v>
      </c>
      <c r="BB315" s="116">
        <v>0</v>
      </c>
      <c r="BC315" s="116">
        <v>0</v>
      </c>
      <c r="BD315" s="117">
        <v>0</v>
      </c>
      <c r="BE315" s="3"/>
      <c r="BF315" s="3"/>
    </row>
    <row r="316" spans="1:58" ht="4.05" customHeight="1" x14ac:dyDescent="0.25">
      <c r="A316" s="1"/>
      <c r="B316" s="1"/>
      <c r="C316" s="1"/>
      <c r="D316" s="1"/>
      <c r="E316" s="1"/>
      <c r="F316" s="58">
        <v>1</v>
      </c>
      <c r="G316" s="5"/>
      <c r="H316" s="45"/>
      <c r="I316" s="45"/>
      <c r="J316" s="45"/>
      <c r="K316" s="45"/>
      <c r="L316" s="45"/>
      <c r="M316" s="47"/>
      <c r="N316" s="45"/>
      <c r="O316" s="45"/>
      <c r="P316" s="45"/>
      <c r="Q316" s="45"/>
      <c r="R316" s="1"/>
      <c r="S316" s="5"/>
      <c r="T316" s="1"/>
      <c r="U316" s="25"/>
      <c r="V316" s="1"/>
      <c r="W316" s="49"/>
      <c r="X316" s="10"/>
      <c r="Y316" s="54"/>
      <c r="Z316" s="118"/>
      <c r="AA316" s="133"/>
      <c r="AB316" s="133"/>
      <c r="AC316" s="133"/>
      <c r="AD316" s="133"/>
      <c r="AE316" s="133"/>
      <c r="AF316" s="133"/>
      <c r="AG316" s="133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  <c r="AV316" s="133"/>
      <c r="AW316" s="133"/>
      <c r="AX316" s="133"/>
      <c r="AY316" s="133"/>
      <c r="AZ316" s="133"/>
      <c r="BA316" s="133"/>
      <c r="BB316" s="133"/>
      <c r="BC316" s="133"/>
      <c r="BD316" s="134"/>
      <c r="BE316" s="1"/>
      <c r="BF316" s="1"/>
    </row>
    <row r="317" spans="1:58" ht="7.05" customHeight="1" x14ac:dyDescent="0.25">
      <c r="A317" s="1"/>
      <c r="B317" s="1"/>
      <c r="C317" s="1"/>
      <c r="D317" s="1"/>
      <c r="E317" s="1"/>
      <c r="F317" s="58">
        <v>1</v>
      </c>
      <c r="G317" s="5"/>
      <c r="H317" s="1"/>
      <c r="I317" s="1"/>
      <c r="J317" s="1"/>
      <c r="K317" s="1"/>
      <c r="L317" s="1"/>
      <c r="M317" s="5"/>
      <c r="N317" s="1"/>
      <c r="O317" s="1"/>
      <c r="P317" s="1"/>
      <c r="Q317" s="1"/>
      <c r="R317" s="1"/>
      <c r="S317" s="5"/>
      <c r="T317" s="1"/>
      <c r="U317" s="25"/>
      <c r="V317" s="1"/>
      <c r="W317" s="12"/>
      <c r="X317" s="10"/>
      <c r="Y317" s="54"/>
      <c r="Z317" s="118"/>
      <c r="AA317" s="119"/>
      <c r="AB317" s="119"/>
      <c r="AC317" s="119"/>
      <c r="AD317" s="119"/>
      <c r="AE317" s="119"/>
      <c r="AF317" s="119"/>
      <c r="AG317" s="119"/>
      <c r="AH317" s="119"/>
      <c r="AI317" s="119"/>
      <c r="AJ317" s="119"/>
      <c r="AK317" s="119"/>
      <c r="AL317" s="119"/>
      <c r="AM317" s="119"/>
      <c r="AN317" s="119"/>
      <c r="AO317" s="119"/>
      <c r="AP317" s="119"/>
      <c r="AQ317" s="119"/>
      <c r="AR317" s="119"/>
      <c r="AS317" s="119"/>
      <c r="AT317" s="119"/>
      <c r="AU317" s="119"/>
      <c r="AV317" s="119"/>
      <c r="AW317" s="119"/>
      <c r="AX317" s="119"/>
      <c r="AY317" s="119"/>
      <c r="AZ317" s="119"/>
      <c r="BA317" s="119"/>
      <c r="BB317" s="119"/>
      <c r="BC317" s="119"/>
      <c r="BD317" s="120"/>
      <c r="BE317" s="1"/>
      <c r="BF317" s="1"/>
    </row>
    <row r="318" spans="1:58" ht="4.05" customHeight="1" x14ac:dyDescent="0.25">
      <c r="A318" s="1"/>
      <c r="B318" s="1"/>
      <c r="C318" s="1"/>
      <c r="D318" s="1"/>
      <c r="E318" s="1"/>
      <c r="F318" s="58"/>
      <c r="G318" s="5"/>
      <c r="H318" s="18"/>
      <c r="I318" s="18"/>
      <c r="J318" s="18"/>
      <c r="K318" s="18"/>
      <c r="L318" s="1"/>
      <c r="M318" s="5"/>
      <c r="N318" s="18"/>
      <c r="O318" s="1"/>
      <c r="P318" s="1"/>
      <c r="Q318" s="1"/>
      <c r="R318" s="1"/>
      <c r="S318" s="5"/>
      <c r="T318" s="1"/>
      <c r="U318" s="25"/>
      <c r="V318" s="1"/>
      <c r="W318" s="18"/>
      <c r="X318" s="10"/>
      <c r="Y318" s="54"/>
      <c r="Z318" s="118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21"/>
      <c r="AV318" s="121"/>
      <c r="AW318" s="121"/>
      <c r="AX318" s="121"/>
      <c r="AY318" s="121"/>
      <c r="AZ318" s="121"/>
      <c r="BA318" s="121"/>
      <c r="BB318" s="121"/>
      <c r="BC318" s="121"/>
      <c r="BD318" s="122"/>
      <c r="BE318" s="1"/>
      <c r="BF318" s="1"/>
    </row>
    <row r="319" spans="1:58" ht="7.05" customHeight="1" x14ac:dyDescent="0.25">
      <c r="A319" s="1"/>
      <c r="B319" s="1"/>
      <c r="C319" s="1"/>
      <c r="D319" s="1"/>
      <c r="E319" s="1"/>
      <c r="F319" s="58"/>
      <c r="G319" s="5"/>
      <c r="H319" s="1"/>
      <c r="I319" s="1"/>
      <c r="J319" s="1"/>
      <c r="K319" s="1"/>
      <c r="L319" s="1"/>
      <c r="M319" s="5"/>
      <c r="N319" s="1"/>
      <c r="O319" s="1"/>
      <c r="P319" s="1"/>
      <c r="Q319" s="1"/>
      <c r="R319" s="1"/>
      <c r="S319" s="5"/>
      <c r="T319" s="1"/>
      <c r="U319" s="25"/>
      <c r="V319" s="1"/>
      <c r="W319" s="12"/>
      <c r="X319" s="10"/>
      <c r="Y319" s="54"/>
      <c r="Z319" s="118"/>
      <c r="AA319" s="119"/>
      <c r="AB319" s="119"/>
      <c r="AC319" s="119"/>
      <c r="AD319" s="119"/>
      <c r="AE319" s="119"/>
      <c r="AF319" s="119"/>
      <c r="AG319" s="119"/>
      <c r="AH319" s="119"/>
      <c r="AI319" s="119"/>
      <c r="AJ319" s="119"/>
      <c r="AK319" s="119"/>
      <c r="AL319" s="119"/>
      <c r="AM319" s="119"/>
      <c r="AN319" s="119"/>
      <c r="AO319" s="119"/>
      <c r="AP319" s="119"/>
      <c r="AQ319" s="119"/>
      <c r="AR319" s="119"/>
      <c r="AS319" s="119"/>
      <c r="AT319" s="119"/>
      <c r="AU319" s="119"/>
      <c r="AV319" s="119"/>
      <c r="AW319" s="119"/>
      <c r="AX319" s="119"/>
      <c r="AY319" s="119"/>
      <c r="AZ319" s="119"/>
      <c r="BA319" s="119"/>
      <c r="BB319" s="119"/>
      <c r="BC319" s="119"/>
      <c r="BD319" s="120"/>
      <c r="BE319" s="1"/>
      <c r="BF319" s="1"/>
    </row>
    <row r="320" spans="1:58" ht="7.05" customHeight="1" x14ac:dyDescent="0.25">
      <c r="A320" s="1"/>
      <c r="B320" s="1"/>
      <c r="C320" s="1"/>
      <c r="D320" s="1"/>
      <c r="E320" s="1"/>
      <c r="F320" s="58">
        <v>0</v>
      </c>
      <c r="G320" s="5"/>
      <c r="H320" s="1"/>
      <c r="I320" s="1"/>
      <c r="J320" s="1"/>
      <c r="K320" s="1"/>
      <c r="L320" s="1"/>
      <c r="M320" s="5"/>
      <c r="N320" s="1"/>
      <c r="O320" s="1"/>
      <c r="P320" s="1"/>
      <c r="Q320" s="1"/>
      <c r="R320" s="1"/>
      <c r="S320" s="5"/>
      <c r="T320" s="1"/>
      <c r="U320" s="25"/>
      <c r="V320" s="1"/>
      <c r="W320" s="12"/>
      <c r="X320" s="10"/>
      <c r="Y320" s="54"/>
      <c r="Z320" s="118"/>
      <c r="AA320" s="119"/>
      <c r="AB320" s="119"/>
      <c r="AC320" s="119"/>
      <c r="AD320" s="119"/>
      <c r="AE320" s="119"/>
      <c r="AF320" s="119"/>
      <c r="AG320" s="119"/>
      <c r="AH320" s="119"/>
      <c r="AI320" s="119"/>
      <c r="AJ320" s="119"/>
      <c r="AK320" s="119"/>
      <c r="AL320" s="119"/>
      <c r="AM320" s="119"/>
      <c r="AN320" s="119"/>
      <c r="AO320" s="119"/>
      <c r="AP320" s="119"/>
      <c r="AQ320" s="119"/>
      <c r="AR320" s="119"/>
      <c r="AS320" s="119"/>
      <c r="AT320" s="119"/>
      <c r="AU320" s="119"/>
      <c r="AV320" s="119"/>
      <c r="AW320" s="119"/>
      <c r="AX320" s="119"/>
      <c r="AY320" s="119"/>
      <c r="AZ320" s="119"/>
      <c r="BA320" s="119"/>
      <c r="BB320" s="119"/>
      <c r="BC320" s="119"/>
      <c r="BD320" s="120"/>
      <c r="BE320" s="1"/>
      <c r="BF320" s="1"/>
    </row>
    <row r="321" spans="1:58" s="4" customFormat="1" x14ac:dyDescent="0.25">
      <c r="A321" s="3"/>
      <c r="B321" s="3"/>
      <c r="C321" s="3"/>
      <c r="D321" s="3"/>
      <c r="E321" s="3"/>
      <c r="F321" s="62">
        <v>0</v>
      </c>
      <c r="G321" s="17" t="s">
        <v>7</v>
      </c>
      <c r="H321" s="3" t="s">
        <v>36</v>
      </c>
      <c r="I321" s="3"/>
      <c r="J321" s="3"/>
      <c r="K321" s="3"/>
      <c r="L321" s="3"/>
      <c r="M321" s="5"/>
      <c r="N321" s="3" t="s">
        <v>5</v>
      </c>
      <c r="O321" s="3"/>
      <c r="P321" s="3"/>
      <c r="Q321" s="3" t="s">
        <v>67</v>
      </c>
      <c r="R321" s="3"/>
      <c r="S321" s="5"/>
      <c r="T321" s="3"/>
      <c r="U321" s="25"/>
      <c r="V321" s="3"/>
      <c r="W321" s="12">
        <v>473230906.2008729</v>
      </c>
      <c r="X321" s="12"/>
      <c r="Y321" s="54"/>
      <c r="Z321" s="115"/>
      <c r="AA321" s="116">
        <v>607800</v>
      </c>
      <c r="AB321" s="116">
        <v>2112366.6</v>
      </c>
      <c r="AC321" s="116">
        <v>3396706.4815360005</v>
      </c>
      <c r="AD321" s="116">
        <v>4600650.0558359977</v>
      </c>
      <c r="AE321" s="116">
        <v>5827568.5890416</v>
      </c>
      <c r="AF321" s="116">
        <v>7167423.2612454351</v>
      </c>
      <c r="AG321" s="116">
        <v>8488926.8778016735</v>
      </c>
      <c r="AH321" s="116">
        <v>9870868.8428755552</v>
      </c>
      <c r="AI321" s="116">
        <v>11498824.79621233</v>
      </c>
      <c r="AJ321" s="116">
        <v>13009425.179402821</v>
      </c>
      <c r="AK321" s="116">
        <v>14588475.957434829</v>
      </c>
      <c r="AL321" s="116">
        <v>16576245.984351043</v>
      </c>
      <c r="AM321" s="116">
        <v>18301056.890163876</v>
      </c>
      <c r="AN321" s="116">
        <v>20103441.934413359</v>
      </c>
      <c r="AO321" s="116">
        <v>22531909.875166401</v>
      </c>
      <c r="AP321" s="116">
        <v>24499539.974281032</v>
      </c>
      <c r="AQ321" s="116">
        <v>26555144.83449075</v>
      </c>
      <c r="AR321" s="116">
        <v>29514991.274773944</v>
      </c>
      <c r="AS321" s="116">
        <v>31758064.87218041</v>
      </c>
      <c r="AT321" s="116">
        <v>34100981.967584968</v>
      </c>
      <c r="AU321" s="116">
        <v>37693815.060632713</v>
      </c>
      <c r="AV321" s="116">
        <v>40249575.109618008</v>
      </c>
      <c r="AW321" s="116">
        <v>42918737.078371465</v>
      </c>
      <c r="AX321" s="116">
        <v>47258364.703458652</v>
      </c>
      <c r="AY321" s="116">
        <v>0</v>
      </c>
      <c r="AZ321" s="116">
        <v>0</v>
      </c>
      <c r="BA321" s="116">
        <v>0</v>
      </c>
      <c r="BB321" s="116">
        <v>0</v>
      </c>
      <c r="BC321" s="116">
        <v>0</v>
      </c>
      <c r="BD321" s="117">
        <v>0</v>
      </c>
      <c r="BE321" s="3"/>
      <c r="BF321" s="3"/>
    </row>
    <row r="322" spans="1:58" ht="4.05" customHeight="1" x14ac:dyDescent="0.25">
      <c r="A322" s="1"/>
      <c r="B322" s="1"/>
      <c r="C322" s="1"/>
      <c r="D322" s="1"/>
      <c r="E322" s="1"/>
      <c r="F322" s="58">
        <v>0</v>
      </c>
      <c r="G322" s="5"/>
      <c r="H322" s="18"/>
      <c r="I322" s="18"/>
      <c r="J322" s="18"/>
      <c r="K322" s="18"/>
      <c r="L322" s="1"/>
      <c r="M322" s="5"/>
      <c r="N322" s="18"/>
      <c r="O322" s="1"/>
      <c r="P322" s="1"/>
      <c r="Q322" s="1"/>
      <c r="R322" s="1"/>
      <c r="S322" s="5"/>
      <c r="T322" s="1"/>
      <c r="U322" s="25"/>
      <c r="V322" s="1"/>
      <c r="W322" s="18"/>
      <c r="X322" s="10"/>
      <c r="Y322" s="54"/>
      <c r="Z322" s="118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21"/>
      <c r="AV322" s="121"/>
      <c r="AW322" s="121"/>
      <c r="AX322" s="121"/>
      <c r="AY322" s="121"/>
      <c r="AZ322" s="121"/>
      <c r="BA322" s="121"/>
      <c r="BB322" s="121"/>
      <c r="BC322" s="121"/>
      <c r="BD322" s="122"/>
      <c r="BE322" s="1"/>
      <c r="BF322" s="1"/>
    </row>
    <row r="323" spans="1:58" ht="7.05" customHeight="1" x14ac:dyDescent="0.25">
      <c r="A323" s="1"/>
      <c r="B323" s="1"/>
      <c r="C323" s="1"/>
      <c r="D323" s="1"/>
      <c r="E323" s="1"/>
      <c r="F323" s="58">
        <v>0</v>
      </c>
      <c r="G323" s="5"/>
      <c r="H323" s="1"/>
      <c r="I323" s="1"/>
      <c r="J323" s="1"/>
      <c r="K323" s="1"/>
      <c r="L323" s="1"/>
      <c r="M323" s="5"/>
      <c r="N323" s="1"/>
      <c r="O323" s="1"/>
      <c r="P323" s="1"/>
      <c r="Q323" s="1"/>
      <c r="R323" s="1"/>
      <c r="S323" s="5"/>
      <c r="T323" s="1"/>
      <c r="U323" s="25"/>
      <c r="V323" s="1"/>
      <c r="W323" s="12"/>
      <c r="X323" s="10"/>
      <c r="Y323" s="54"/>
      <c r="Z323" s="118"/>
      <c r="AA323" s="119"/>
      <c r="AB323" s="119"/>
      <c r="AC323" s="119"/>
      <c r="AD323" s="119"/>
      <c r="AE323" s="119"/>
      <c r="AF323" s="119"/>
      <c r="AG323" s="119"/>
      <c r="AH323" s="119"/>
      <c r="AI323" s="119"/>
      <c r="AJ323" s="119"/>
      <c r="AK323" s="119"/>
      <c r="AL323" s="119"/>
      <c r="AM323" s="119"/>
      <c r="AN323" s="119"/>
      <c r="AO323" s="119"/>
      <c r="AP323" s="119"/>
      <c r="AQ323" s="119"/>
      <c r="AR323" s="119"/>
      <c r="AS323" s="119"/>
      <c r="AT323" s="119"/>
      <c r="AU323" s="119"/>
      <c r="AV323" s="119"/>
      <c r="AW323" s="119"/>
      <c r="AX323" s="119"/>
      <c r="AY323" s="119"/>
      <c r="AZ323" s="119"/>
      <c r="BA323" s="119"/>
      <c r="BB323" s="119"/>
      <c r="BC323" s="119"/>
      <c r="BD323" s="120"/>
      <c r="BE323" s="1"/>
      <c r="BF323" s="1"/>
    </row>
    <row r="324" spans="1:58" s="24" customFormat="1" x14ac:dyDescent="0.25">
      <c r="A324" s="20"/>
      <c r="B324" s="20"/>
      <c r="C324" s="20"/>
      <c r="D324" s="20"/>
      <c r="E324" s="20"/>
      <c r="F324" s="63"/>
      <c r="G324" s="21" t="s">
        <v>7</v>
      </c>
      <c r="H324" s="20"/>
      <c r="I324" s="20" t="s">
        <v>118</v>
      </c>
      <c r="J324" s="20"/>
      <c r="K324" s="20"/>
      <c r="L324" s="20"/>
      <c r="M324" s="21"/>
      <c r="N324" s="20"/>
      <c r="O324" s="20"/>
      <c r="P324" s="20"/>
      <c r="Q324" s="34" t="s">
        <v>17</v>
      </c>
      <c r="R324" s="20"/>
      <c r="S324" s="21" t="s">
        <v>7</v>
      </c>
      <c r="T324" s="35">
        <v>0.4</v>
      </c>
      <c r="U324" s="27"/>
      <c r="V324" s="20"/>
      <c r="W324" s="22"/>
      <c r="X324" s="23"/>
      <c r="Y324" s="55"/>
      <c r="Z324" s="123"/>
      <c r="AA324" s="124"/>
      <c r="AB324" s="124"/>
      <c r="AC324" s="124"/>
      <c r="AD324" s="124"/>
      <c r="AE324" s="124"/>
      <c r="AF324" s="124"/>
      <c r="AG324" s="124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  <c r="AV324" s="124"/>
      <c r="AW324" s="124"/>
      <c r="AX324" s="124"/>
      <c r="AY324" s="124"/>
      <c r="AZ324" s="124"/>
      <c r="BA324" s="124"/>
      <c r="BB324" s="124"/>
      <c r="BC324" s="124"/>
      <c r="BD324" s="125"/>
      <c r="BE324" s="20"/>
      <c r="BF324" s="20"/>
    </row>
    <row r="325" spans="1:58" ht="4.05" customHeight="1" x14ac:dyDescent="0.25">
      <c r="A325" s="1"/>
      <c r="B325" s="1"/>
      <c r="C325" s="1"/>
      <c r="D325" s="1"/>
      <c r="E325" s="1"/>
      <c r="F325" s="58">
        <v>0</v>
      </c>
      <c r="G325" s="5"/>
      <c r="H325" s="1"/>
      <c r="I325" s="1"/>
      <c r="J325" s="1"/>
      <c r="K325" s="1"/>
      <c r="L325" s="1"/>
      <c r="M325" s="5"/>
      <c r="N325" s="1"/>
      <c r="O325" s="1"/>
      <c r="P325" s="1"/>
      <c r="Q325" s="1"/>
      <c r="R325" s="1"/>
      <c r="S325" s="5"/>
      <c r="T325" s="1"/>
      <c r="U325" s="25"/>
      <c r="V325" s="1"/>
      <c r="W325" s="12"/>
      <c r="X325" s="10"/>
      <c r="Y325" s="54"/>
      <c r="Z325" s="118"/>
      <c r="AA325" s="119"/>
      <c r="AB325" s="119"/>
      <c r="AC325" s="119"/>
      <c r="AD325" s="119"/>
      <c r="AE325" s="119"/>
      <c r="AF325" s="119"/>
      <c r="AG325" s="119"/>
      <c r="AH325" s="119"/>
      <c r="AI325" s="119"/>
      <c r="AJ325" s="119"/>
      <c r="AK325" s="119"/>
      <c r="AL325" s="119"/>
      <c r="AM325" s="119"/>
      <c r="AN325" s="119"/>
      <c r="AO325" s="119"/>
      <c r="AP325" s="119"/>
      <c r="AQ325" s="119"/>
      <c r="AR325" s="119"/>
      <c r="AS325" s="119"/>
      <c r="AT325" s="119"/>
      <c r="AU325" s="119"/>
      <c r="AV325" s="119"/>
      <c r="AW325" s="119"/>
      <c r="AX325" s="119"/>
      <c r="AY325" s="119"/>
      <c r="AZ325" s="119"/>
      <c r="BA325" s="119"/>
      <c r="BB325" s="119"/>
      <c r="BC325" s="119"/>
      <c r="BD325" s="120"/>
      <c r="BE325" s="1"/>
      <c r="BF325" s="1"/>
    </row>
    <row r="326" spans="1:58" s="44" customFormat="1" x14ac:dyDescent="0.25">
      <c r="A326" s="40"/>
      <c r="B326" s="40"/>
      <c r="C326" s="40"/>
      <c r="D326" s="40"/>
      <c r="E326" s="40"/>
      <c r="F326" s="62">
        <v>0</v>
      </c>
      <c r="G326" s="41" t="s">
        <v>7</v>
      </c>
      <c r="H326" s="40" t="s">
        <v>37</v>
      </c>
      <c r="I326" s="40"/>
      <c r="J326" s="40"/>
      <c r="K326" s="40"/>
      <c r="L326" s="40"/>
      <c r="M326" s="42" t="s">
        <v>7</v>
      </c>
      <c r="N326" s="40" t="s">
        <v>38</v>
      </c>
      <c r="O326" s="40"/>
      <c r="P326" s="40"/>
      <c r="Q326" s="40" t="s">
        <v>67</v>
      </c>
      <c r="R326" s="40"/>
      <c r="S326" s="42"/>
      <c r="T326" s="40"/>
      <c r="U326" s="42"/>
      <c r="V326" s="40"/>
      <c r="W326" s="43">
        <v>5246853.1862144005</v>
      </c>
      <c r="X326" s="43"/>
      <c r="Y326" s="54"/>
      <c r="Z326" s="128"/>
      <c r="AA326" s="129">
        <v>5246853.1862144005</v>
      </c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  <c r="AM326" s="129"/>
      <c r="AN326" s="129"/>
      <c r="AO326" s="129"/>
      <c r="AP326" s="129"/>
      <c r="AQ326" s="129"/>
      <c r="AR326" s="129"/>
      <c r="AS326" s="129"/>
      <c r="AT326" s="129"/>
      <c r="AU326" s="129"/>
      <c r="AV326" s="129"/>
      <c r="AW326" s="129"/>
      <c r="AX326" s="129"/>
      <c r="AY326" s="129"/>
      <c r="AZ326" s="129"/>
      <c r="BA326" s="129"/>
      <c r="BB326" s="129"/>
      <c r="BC326" s="129"/>
      <c r="BD326" s="130"/>
      <c r="BE326" s="40"/>
      <c r="BF326" s="40"/>
    </row>
    <row r="327" spans="1:58" ht="4.05" customHeight="1" x14ac:dyDescent="0.25">
      <c r="A327" s="1"/>
      <c r="B327" s="1"/>
      <c r="C327" s="1"/>
      <c r="D327" s="1"/>
      <c r="E327" s="1"/>
      <c r="F327" s="58">
        <v>0</v>
      </c>
      <c r="G327" s="5"/>
      <c r="H327" s="46"/>
      <c r="I327" s="46"/>
      <c r="J327" s="46"/>
      <c r="K327" s="46"/>
      <c r="L327" s="1"/>
      <c r="M327" s="5"/>
      <c r="N327" s="46"/>
      <c r="O327" s="1"/>
      <c r="P327" s="1"/>
      <c r="Q327" s="1"/>
      <c r="R327" s="1"/>
      <c r="S327" s="5"/>
      <c r="T327" s="1"/>
      <c r="U327" s="25"/>
      <c r="V327" s="1"/>
      <c r="W327" s="46"/>
      <c r="X327" s="10"/>
      <c r="Y327" s="54"/>
      <c r="Z327" s="118"/>
      <c r="AA327" s="131"/>
      <c r="AB327" s="131"/>
      <c r="AC327" s="131"/>
      <c r="AD327" s="131"/>
      <c r="AE327" s="131"/>
      <c r="AF327" s="131"/>
      <c r="AG327" s="131"/>
      <c r="AH327" s="131"/>
      <c r="AI327" s="131"/>
      <c r="AJ327" s="131"/>
      <c r="AK327" s="131"/>
      <c r="AL327" s="131"/>
      <c r="AM327" s="131"/>
      <c r="AN327" s="131"/>
      <c r="AO327" s="131"/>
      <c r="AP327" s="131"/>
      <c r="AQ327" s="131"/>
      <c r="AR327" s="131"/>
      <c r="AS327" s="131"/>
      <c r="AT327" s="131"/>
      <c r="AU327" s="131"/>
      <c r="AV327" s="131"/>
      <c r="AW327" s="131"/>
      <c r="AX327" s="131"/>
      <c r="AY327" s="131"/>
      <c r="AZ327" s="131"/>
      <c r="BA327" s="131"/>
      <c r="BB327" s="131"/>
      <c r="BC327" s="131"/>
      <c r="BD327" s="132"/>
      <c r="BE327" s="1"/>
      <c r="BF327" s="1"/>
    </row>
    <row r="328" spans="1:58" ht="4.05" customHeight="1" x14ac:dyDescent="0.25">
      <c r="A328" s="1"/>
      <c r="B328" s="1"/>
      <c r="C328" s="1"/>
      <c r="D328" s="1"/>
      <c r="E328" s="1"/>
      <c r="F328" s="58">
        <v>0</v>
      </c>
      <c r="G328" s="5"/>
      <c r="H328" s="1"/>
      <c r="I328" s="1"/>
      <c r="J328" s="1"/>
      <c r="K328" s="1"/>
      <c r="L328" s="1"/>
      <c r="M328" s="5"/>
      <c r="N328" s="1"/>
      <c r="O328" s="1"/>
      <c r="P328" s="1"/>
      <c r="Q328" s="1"/>
      <c r="R328" s="1"/>
      <c r="S328" s="5"/>
      <c r="T328" s="1"/>
      <c r="U328" s="25"/>
      <c r="V328" s="1"/>
      <c r="W328" s="12"/>
      <c r="X328" s="10"/>
      <c r="Y328" s="54"/>
      <c r="Z328" s="118"/>
      <c r="AA328" s="119"/>
      <c r="AB328" s="119"/>
      <c r="AC328" s="119"/>
      <c r="AD328" s="119"/>
      <c r="AE328" s="119"/>
      <c r="AF328" s="119"/>
      <c r="AG328" s="119"/>
      <c r="AH328" s="119"/>
      <c r="AI328" s="119"/>
      <c r="AJ328" s="119"/>
      <c r="AK328" s="119"/>
      <c r="AL328" s="119"/>
      <c r="AM328" s="119"/>
      <c r="AN328" s="119"/>
      <c r="AO328" s="119"/>
      <c r="AP328" s="119"/>
      <c r="AQ328" s="119"/>
      <c r="AR328" s="119"/>
      <c r="AS328" s="119"/>
      <c r="AT328" s="119"/>
      <c r="AU328" s="119"/>
      <c r="AV328" s="119"/>
      <c r="AW328" s="119"/>
      <c r="AX328" s="119"/>
      <c r="AY328" s="119"/>
      <c r="AZ328" s="119"/>
      <c r="BA328" s="119"/>
      <c r="BB328" s="119"/>
      <c r="BC328" s="119"/>
      <c r="BD328" s="120"/>
      <c r="BE328" s="1"/>
      <c r="BF328" s="1"/>
    </row>
    <row r="329" spans="1:58" ht="12.6" thickBot="1" x14ac:dyDescent="0.3">
      <c r="A329" s="1"/>
      <c r="B329" s="1"/>
      <c r="C329" s="1"/>
      <c r="D329" s="1"/>
      <c r="E329" s="1"/>
      <c r="F329" s="58"/>
      <c r="G329" s="5" t="s">
        <v>7</v>
      </c>
      <c r="H329" s="1"/>
      <c r="I329" s="1" t="s">
        <v>127</v>
      </c>
      <c r="J329" s="1"/>
      <c r="K329" s="1"/>
      <c r="L329" s="1"/>
      <c r="M329" s="5" t="s">
        <v>7</v>
      </c>
      <c r="N329" s="51" t="s">
        <v>39</v>
      </c>
      <c r="O329" s="1"/>
      <c r="P329" s="1"/>
      <c r="Q329" s="1" t="s">
        <v>128</v>
      </c>
      <c r="R329" s="1"/>
      <c r="S329" s="5" t="s">
        <v>7</v>
      </c>
      <c r="T329" s="19">
        <v>36</v>
      </c>
      <c r="U329" s="25"/>
      <c r="V329" s="1"/>
      <c r="W329" s="12"/>
      <c r="X329" s="10"/>
      <c r="Y329" s="54"/>
      <c r="Z329" s="118"/>
      <c r="AA329" s="119"/>
      <c r="AB329" s="119"/>
      <c r="AC329" s="119"/>
      <c r="AD329" s="119"/>
      <c r="AE329" s="119"/>
      <c r="AF329" s="119"/>
      <c r="AG329" s="119"/>
      <c r="AH329" s="119"/>
      <c r="AI329" s="119"/>
      <c r="AJ329" s="119"/>
      <c r="AK329" s="119"/>
      <c r="AL329" s="119"/>
      <c r="AM329" s="119"/>
      <c r="AN329" s="119"/>
      <c r="AO329" s="119"/>
      <c r="AP329" s="119"/>
      <c r="AQ329" s="119"/>
      <c r="AR329" s="119"/>
      <c r="AS329" s="119"/>
      <c r="AT329" s="119"/>
      <c r="AU329" s="119"/>
      <c r="AV329" s="119"/>
      <c r="AW329" s="119"/>
      <c r="AX329" s="119"/>
      <c r="AY329" s="119"/>
      <c r="AZ329" s="119"/>
      <c r="BA329" s="119"/>
      <c r="BB329" s="119"/>
      <c r="BC329" s="119"/>
      <c r="BD329" s="120"/>
      <c r="BE329" s="1"/>
      <c r="BF329" s="1"/>
    </row>
    <row r="330" spans="1:58" ht="4.05" customHeight="1" thickTop="1" x14ac:dyDescent="0.25">
      <c r="A330" s="1"/>
      <c r="B330" s="1"/>
      <c r="C330" s="1"/>
      <c r="D330" s="1"/>
      <c r="E330" s="1"/>
      <c r="F330" s="58">
        <v>0</v>
      </c>
      <c r="G330" s="5"/>
      <c r="H330" s="1"/>
      <c r="I330" s="1"/>
      <c r="J330" s="1"/>
      <c r="K330" s="1"/>
      <c r="L330" s="1"/>
      <c r="M330" s="5"/>
      <c r="N330" s="1"/>
      <c r="O330" s="1"/>
      <c r="P330" s="1"/>
      <c r="Q330" s="1"/>
      <c r="R330" s="1"/>
      <c r="S330" s="5"/>
      <c r="T330" s="1"/>
      <c r="U330" s="25"/>
      <c r="V330" s="1"/>
      <c r="W330" s="12"/>
      <c r="X330" s="10"/>
      <c r="Y330" s="54"/>
      <c r="Z330" s="118"/>
      <c r="AA330" s="119"/>
      <c r="AB330" s="119"/>
      <c r="AC330" s="119"/>
      <c r="AD330" s="119"/>
      <c r="AE330" s="119"/>
      <c r="AF330" s="119"/>
      <c r="AG330" s="119"/>
      <c r="AH330" s="119"/>
      <c r="AI330" s="119"/>
      <c r="AJ330" s="119"/>
      <c r="AK330" s="119"/>
      <c r="AL330" s="119"/>
      <c r="AM330" s="119"/>
      <c r="AN330" s="119"/>
      <c r="AO330" s="119"/>
      <c r="AP330" s="119"/>
      <c r="AQ330" s="119"/>
      <c r="AR330" s="119"/>
      <c r="AS330" s="119"/>
      <c r="AT330" s="119"/>
      <c r="AU330" s="119"/>
      <c r="AV330" s="119"/>
      <c r="AW330" s="119"/>
      <c r="AX330" s="119"/>
      <c r="AY330" s="119"/>
      <c r="AZ330" s="119"/>
      <c r="BA330" s="119"/>
      <c r="BB330" s="119"/>
      <c r="BC330" s="119"/>
      <c r="BD330" s="120"/>
      <c r="BE330" s="1"/>
      <c r="BF330" s="1"/>
    </row>
    <row r="331" spans="1:58" s="44" customFormat="1" x14ac:dyDescent="0.25">
      <c r="A331" s="40"/>
      <c r="B331" s="40"/>
      <c r="C331" s="40"/>
      <c r="D331" s="40"/>
      <c r="E331" s="40"/>
      <c r="F331" s="62">
        <v>0</v>
      </c>
      <c r="G331" s="41" t="s">
        <v>7</v>
      </c>
      <c r="H331" s="40" t="s">
        <v>119</v>
      </c>
      <c r="I331" s="40"/>
      <c r="J331" s="40"/>
      <c r="K331" s="40"/>
      <c r="L331" s="40"/>
      <c r="M331" s="5"/>
      <c r="N331" s="40" t="s">
        <v>5</v>
      </c>
      <c r="O331" s="40"/>
      <c r="P331" s="40"/>
      <c r="Q331" s="40" t="s">
        <v>67</v>
      </c>
      <c r="R331" s="40"/>
      <c r="S331" s="42"/>
      <c r="T331" s="40"/>
      <c r="U331" s="42"/>
      <c r="V331" s="40"/>
      <c r="W331" s="43">
        <v>3497902.1241429336</v>
      </c>
      <c r="X331" s="43"/>
      <c r="Y331" s="54"/>
      <c r="Z331" s="128"/>
      <c r="AA331" s="129">
        <v>145745.9218392889</v>
      </c>
      <c r="AB331" s="129">
        <v>145745.9218392889</v>
      </c>
      <c r="AC331" s="129">
        <v>145745.9218392889</v>
      </c>
      <c r="AD331" s="129">
        <v>145745.9218392889</v>
      </c>
      <c r="AE331" s="129">
        <v>145745.9218392889</v>
      </c>
      <c r="AF331" s="129">
        <v>145745.9218392889</v>
      </c>
      <c r="AG331" s="129">
        <v>145745.9218392889</v>
      </c>
      <c r="AH331" s="129">
        <v>145745.9218392889</v>
      </c>
      <c r="AI331" s="129">
        <v>145745.9218392889</v>
      </c>
      <c r="AJ331" s="129">
        <v>145745.9218392889</v>
      </c>
      <c r="AK331" s="129">
        <v>145745.9218392889</v>
      </c>
      <c r="AL331" s="129">
        <v>145745.9218392889</v>
      </c>
      <c r="AM331" s="129">
        <v>145745.9218392889</v>
      </c>
      <c r="AN331" s="129">
        <v>145745.9218392889</v>
      </c>
      <c r="AO331" s="129">
        <v>145745.9218392889</v>
      </c>
      <c r="AP331" s="129">
        <v>145745.9218392889</v>
      </c>
      <c r="AQ331" s="129">
        <v>145745.9218392889</v>
      </c>
      <c r="AR331" s="129">
        <v>145745.9218392889</v>
      </c>
      <c r="AS331" s="129">
        <v>145745.9218392889</v>
      </c>
      <c r="AT331" s="129">
        <v>145745.9218392889</v>
      </c>
      <c r="AU331" s="129">
        <v>145745.9218392889</v>
      </c>
      <c r="AV331" s="129">
        <v>145745.9218392889</v>
      </c>
      <c r="AW331" s="129">
        <v>145745.9218392889</v>
      </c>
      <c r="AX331" s="129">
        <v>145745.9218392889</v>
      </c>
      <c r="AY331" s="129">
        <v>0</v>
      </c>
      <c r="AZ331" s="129">
        <v>0</v>
      </c>
      <c r="BA331" s="129">
        <v>0</v>
      </c>
      <c r="BB331" s="129">
        <v>0</v>
      </c>
      <c r="BC331" s="129">
        <v>0</v>
      </c>
      <c r="BD331" s="130">
        <v>0</v>
      </c>
      <c r="BE331" s="40"/>
      <c r="BF331" s="40"/>
    </row>
    <row r="332" spans="1:58" ht="4.05" customHeight="1" x14ac:dyDescent="0.25">
      <c r="A332" s="1"/>
      <c r="B332" s="1"/>
      <c r="C332" s="1"/>
      <c r="D332" s="1"/>
      <c r="E332" s="1"/>
      <c r="F332" s="58">
        <v>0</v>
      </c>
      <c r="G332" s="5"/>
      <c r="H332" s="46"/>
      <c r="I332" s="46"/>
      <c r="J332" s="46"/>
      <c r="K332" s="46"/>
      <c r="L332" s="1"/>
      <c r="M332" s="5"/>
      <c r="N332" s="46"/>
      <c r="O332" s="1"/>
      <c r="P332" s="1"/>
      <c r="Q332" s="1"/>
      <c r="R332" s="1"/>
      <c r="S332" s="5"/>
      <c r="T332" s="1"/>
      <c r="U332" s="25"/>
      <c r="V332" s="1"/>
      <c r="W332" s="46"/>
      <c r="X332" s="10"/>
      <c r="Y332" s="54"/>
      <c r="Z332" s="118"/>
      <c r="AA332" s="131"/>
      <c r="AB332" s="131"/>
      <c r="AC332" s="131"/>
      <c r="AD332" s="131"/>
      <c r="AE332" s="131"/>
      <c r="AF332" s="131"/>
      <c r="AG332" s="131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  <c r="AV332" s="131"/>
      <c r="AW332" s="131"/>
      <c r="AX332" s="131"/>
      <c r="AY332" s="131"/>
      <c r="AZ332" s="131"/>
      <c r="BA332" s="131"/>
      <c r="BB332" s="131"/>
      <c r="BC332" s="131"/>
      <c r="BD332" s="132"/>
      <c r="BE332" s="1"/>
      <c r="BF332" s="1"/>
    </row>
    <row r="333" spans="1:58" ht="4.05" customHeight="1" x14ac:dyDescent="0.25">
      <c r="A333" s="1"/>
      <c r="B333" s="1"/>
      <c r="C333" s="1"/>
      <c r="D333" s="1"/>
      <c r="E333" s="1"/>
      <c r="F333" s="58">
        <v>0</v>
      </c>
      <c r="G333" s="5"/>
      <c r="H333" s="1"/>
      <c r="I333" s="1"/>
      <c r="J333" s="1"/>
      <c r="K333" s="1"/>
      <c r="L333" s="1"/>
      <c r="M333" s="5"/>
      <c r="N333" s="1"/>
      <c r="O333" s="1"/>
      <c r="P333" s="1"/>
      <c r="Q333" s="1"/>
      <c r="R333" s="1"/>
      <c r="S333" s="5"/>
      <c r="T333" s="1"/>
      <c r="U333" s="25"/>
      <c r="V333" s="1"/>
      <c r="W333" s="12"/>
      <c r="X333" s="10"/>
      <c r="Y333" s="54"/>
      <c r="Z333" s="118"/>
      <c r="AA333" s="119"/>
      <c r="AB333" s="119"/>
      <c r="AC333" s="119"/>
      <c r="AD333" s="119"/>
      <c r="AE333" s="119"/>
      <c r="AF333" s="119"/>
      <c r="AG333" s="119"/>
      <c r="AH333" s="119"/>
      <c r="AI333" s="119"/>
      <c r="AJ333" s="119"/>
      <c r="AK333" s="119"/>
      <c r="AL333" s="119"/>
      <c r="AM333" s="119"/>
      <c r="AN333" s="119"/>
      <c r="AO333" s="119"/>
      <c r="AP333" s="119"/>
      <c r="AQ333" s="119"/>
      <c r="AR333" s="119"/>
      <c r="AS333" s="119"/>
      <c r="AT333" s="119"/>
      <c r="AU333" s="119"/>
      <c r="AV333" s="119"/>
      <c r="AW333" s="119"/>
      <c r="AX333" s="119"/>
      <c r="AY333" s="119"/>
      <c r="AZ333" s="119"/>
      <c r="BA333" s="119"/>
      <c r="BB333" s="119"/>
      <c r="BC333" s="119"/>
      <c r="BD333" s="120"/>
      <c r="BE333" s="1"/>
      <c r="BF333" s="1"/>
    </row>
    <row r="334" spans="1:58" s="44" customFormat="1" x14ac:dyDescent="0.25">
      <c r="A334" s="40"/>
      <c r="B334" s="40"/>
      <c r="C334" s="40"/>
      <c r="D334" s="40"/>
      <c r="E334" s="40"/>
      <c r="F334" s="62">
        <v>0</v>
      </c>
      <c r="G334" s="41" t="s">
        <v>7</v>
      </c>
      <c r="H334" s="40" t="s">
        <v>140</v>
      </c>
      <c r="I334" s="40"/>
      <c r="J334" s="40"/>
      <c r="K334" s="40"/>
      <c r="L334" s="40"/>
      <c r="M334" s="42"/>
      <c r="N334" s="40" t="s">
        <v>5</v>
      </c>
      <c r="O334" s="40"/>
      <c r="P334" s="40"/>
      <c r="Q334" s="40" t="s">
        <v>67</v>
      </c>
      <c r="R334" s="40"/>
      <c r="S334" s="42"/>
      <c r="T334" s="40"/>
      <c r="U334" s="42"/>
      <c r="V334" s="40"/>
      <c r="W334" s="43">
        <v>136322804.42405641</v>
      </c>
      <c r="X334" s="43"/>
      <c r="Y334" s="54"/>
      <c r="Z334" s="128"/>
      <c r="AA334" s="129">
        <v>621585.79779321596</v>
      </c>
      <c r="AB334" s="129">
        <v>1059403.298793216</v>
      </c>
      <c r="AC334" s="129">
        <v>1463055.4137082782</v>
      </c>
      <c r="AD334" s="129">
        <v>1836242.0252087035</v>
      </c>
      <c r="AE334" s="129">
        <v>2231927.1149914437</v>
      </c>
      <c r="AF334" s="129">
        <v>2621065.3509605448</v>
      </c>
      <c r="AG334" s="129">
        <v>3019857.328681096</v>
      </c>
      <c r="AH334" s="129">
        <v>3428659.3730273941</v>
      </c>
      <c r="AI334" s="129">
        <v>3845348.6894420213</v>
      </c>
      <c r="AJ334" s="129">
        <v>4273888.9927572059</v>
      </c>
      <c r="AK334" s="129">
        <v>4714431.6310881199</v>
      </c>
      <c r="AL334" s="129">
        <v>5162661.6658738004</v>
      </c>
      <c r="AM334" s="129">
        <v>5625458.1466572611</v>
      </c>
      <c r="AN334" s="129">
        <v>6102646.0230534831</v>
      </c>
      <c r="AO334" s="129">
        <v>6586939.0632871864</v>
      </c>
      <c r="AP334" s="129">
        <v>7089121.5676004784</v>
      </c>
      <c r="AQ334" s="129">
        <v>7608557.1501250891</v>
      </c>
      <c r="AR334" s="129">
        <v>8134123.9557530209</v>
      </c>
      <c r="AS334" s="129">
        <v>8681613.5674492903</v>
      </c>
      <c r="AT334" s="129">
        <v>9249780.1484635118</v>
      </c>
      <c r="AU334" s="129">
        <v>9822709.1276812013</v>
      </c>
      <c r="AV334" s="129">
        <v>10422424.374424065</v>
      </c>
      <c r="AW334" s="129">
        <v>11046908.488591516</v>
      </c>
      <c r="AX334" s="129">
        <v>11674396.128645264</v>
      </c>
      <c r="AY334" s="129">
        <v>0</v>
      </c>
      <c r="AZ334" s="129">
        <v>0</v>
      </c>
      <c r="BA334" s="129">
        <v>0</v>
      </c>
      <c r="BB334" s="129">
        <v>0</v>
      </c>
      <c r="BC334" s="129">
        <v>0</v>
      </c>
      <c r="BD334" s="129">
        <v>0</v>
      </c>
      <c r="BE334" s="40"/>
      <c r="BF334" s="40"/>
    </row>
    <row r="335" spans="1:58" ht="4.05" customHeight="1" x14ac:dyDescent="0.25">
      <c r="A335" s="1"/>
      <c r="B335" s="1"/>
      <c r="C335" s="1"/>
      <c r="D335" s="1"/>
      <c r="E335" s="1"/>
      <c r="F335" s="58">
        <v>0</v>
      </c>
      <c r="G335" s="5"/>
      <c r="H335" s="46"/>
      <c r="I335" s="46"/>
      <c r="J335" s="46"/>
      <c r="K335" s="46"/>
      <c r="L335" s="1"/>
      <c r="M335" s="5"/>
      <c r="N335" s="46"/>
      <c r="O335" s="1"/>
      <c r="P335" s="1"/>
      <c r="Q335" s="1"/>
      <c r="R335" s="1"/>
      <c r="S335" s="5"/>
      <c r="T335" s="1"/>
      <c r="U335" s="25"/>
      <c r="V335" s="1"/>
      <c r="W335" s="46"/>
      <c r="X335" s="10"/>
      <c r="Y335" s="54"/>
      <c r="Z335" s="118"/>
      <c r="AA335" s="131"/>
      <c r="AB335" s="131"/>
      <c r="AC335" s="131"/>
      <c r="AD335" s="131"/>
      <c r="AE335" s="131"/>
      <c r="AF335" s="131"/>
      <c r="AG335" s="131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  <c r="AV335" s="131"/>
      <c r="AW335" s="131"/>
      <c r="AX335" s="131"/>
      <c r="AY335" s="131"/>
      <c r="AZ335" s="131"/>
      <c r="BA335" s="131"/>
      <c r="BB335" s="131"/>
      <c r="BC335" s="131"/>
      <c r="BD335" s="132"/>
      <c r="BE335" s="1"/>
      <c r="BF335" s="1"/>
    </row>
    <row r="336" spans="1:58" ht="4.05" customHeight="1" x14ac:dyDescent="0.25">
      <c r="A336" s="1"/>
      <c r="B336" s="1"/>
      <c r="C336" s="1"/>
      <c r="D336" s="1"/>
      <c r="E336" s="1"/>
      <c r="F336" s="58">
        <v>0</v>
      </c>
      <c r="G336" s="5"/>
      <c r="H336" s="1"/>
      <c r="I336" s="1"/>
      <c r="J336" s="1"/>
      <c r="K336" s="1"/>
      <c r="L336" s="1"/>
      <c r="M336" s="5"/>
      <c r="N336" s="1"/>
      <c r="O336" s="1"/>
      <c r="P336" s="1"/>
      <c r="Q336" s="1"/>
      <c r="R336" s="1"/>
      <c r="S336" s="5"/>
      <c r="T336" s="1"/>
      <c r="U336" s="25"/>
      <c r="V336" s="1"/>
      <c r="W336" s="12"/>
      <c r="X336" s="10"/>
      <c r="Y336" s="54"/>
      <c r="Z336" s="118"/>
      <c r="AA336" s="119"/>
      <c r="AB336" s="119"/>
      <c r="AC336" s="119"/>
      <c r="AD336" s="119"/>
      <c r="AE336" s="119"/>
      <c r="AF336" s="119"/>
      <c r="AG336" s="119"/>
      <c r="AH336" s="119"/>
      <c r="AI336" s="119"/>
      <c r="AJ336" s="119"/>
      <c r="AK336" s="119"/>
      <c r="AL336" s="119"/>
      <c r="AM336" s="119"/>
      <c r="AN336" s="119"/>
      <c r="AO336" s="119"/>
      <c r="AP336" s="119"/>
      <c r="AQ336" s="119"/>
      <c r="AR336" s="119"/>
      <c r="AS336" s="119"/>
      <c r="AT336" s="119"/>
      <c r="AU336" s="119"/>
      <c r="AV336" s="119"/>
      <c r="AW336" s="119"/>
      <c r="AX336" s="119"/>
      <c r="AY336" s="119"/>
      <c r="AZ336" s="119"/>
      <c r="BA336" s="119"/>
      <c r="BB336" s="119"/>
      <c r="BC336" s="119"/>
      <c r="BD336" s="120"/>
      <c r="BE336" s="1"/>
      <c r="BF336" s="1"/>
    </row>
    <row r="337" spans="1:58" ht="7.05" customHeight="1" x14ac:dyDescent="0.25">
      <c r="A337" s="1"/>
      <c r="B337" s="1"/>
      <c r="C337" s="1"/>
      <c r="D337" s="1"/>
      <c r="E337" s="1"/>
      <c r="F337" s="58">
        <v>0</v>
      </c>
      <c r="G337" s="5"/>
      <c r="H337" s="1"/>
      <c r="I337" s="1"/>
      <c r="J337" s="1"/>
      <c r="K337" s="1"/>
      <c r="L337" s="1"/>
      <c r="M337" s="5"/>
      <c r="N337" s="1"/>
      <c r="O337" s="1"/>
      <c r="P337" s="1"/>
      <c r="Q337" s="1"/>
      <c r="R337" s="1"/>
      <c r="S337" s="5"/>
      <c r="T337" s="1"/>
      <c r="U337" s="25"/>
      <c r="V337" s="1"/>
      <c r="W337" s="12"/>
      <c r="X337" s="10"/>
      <c r="Y337" s="54"/>
      <c r="Z337" s="118"/>
      <c r="AA337" s="119"/>
      <c r="AB337" s="119"/>
      <c r="AC337" s="119"/>
      <c r="AD337" s="119"/>
      <c r="AE337" s="119"/>
      <c r="AF337" s="119"/>
      <c r="AG337" s="119"/>
      <c r="AH337" s="119"/>
      <c r="AI337" s="119"/>
      <c r="AJ337" s="119"/>
      <c r="AK337" s="119"/>
      <c r="AL337" s="119"/>
      <c r="AM337" s="119"/>
      <c r="AN337" s="119"/>
      <c r="AO337" s="119"/>
      <c r="AP337" s="119"/>
      <c r="AQ337" s="119"/>
      <c r="AR337" s="119"/>
      <c r="AS337" s="119"/>
      <c r="AT337" s="119"/>
      <c r="AU337" s="119"/>
      <c r="AV337" s="119"/>
      <c r="AW337" s="119"/>
      <c r="AX337" s="119"/>
      <c r="AY337" s="119"/>
      <c r="AZ337" s="119"/>
      <c r="BA337" s="119"/>
      <c r="BB337" s="119"/>
      <c r="BC337" s="119"/>
      <c r="BD337" s="120"/>
      <c r="BE337" s="1"/>
      <c r="BF337" s="1"/>
    </row>
    <row r="338" spans="1:58" ht="4.05" customHeight="1" x14ac:dyDescent="0.25">
      <c r="A338" s="1"/>
      <c r="B338" s="1"/>
      <c r="C338" s="1"/>
      <c r="D338" s="1"/>
      <c r="E338" s="1"/>
      <c r="F338" s="58">
        <v>0</v>
      </c>
      <c r="G338" s="5"/>
      <c r="H338" s="1"/>
      <c r="I338" s="1"/>
      <c r="J338" s="1"/>
      <c r="K338" s="1"/>
      <c r="L338" s="1"/>
      <c r="M338" s="5"/>
      <c r="N338" s="1"/>
      <c r="O338" s="1"/>
      <c r="P338" s="1"/>
      <c r="Q338" s="1"/>
      <c r="R338" s="1"/>
      <c r="S338" s="5"/>
      <c r="T338" s="1"/>
      <c r="U338" s="25"/>
      <c r="V338" s="1"/>
      <c r="W338" s="12"/>
      <c r="X338" s="10"/>
      <c r="Y338" s="54"/>
      <c r="Z338" s="118"/>
      <c r="AA338" s="119"/>
      <c r="AB338" s="119"/>
      <c r="AC338" s="119"/>
      <c r="AD338" s="119"/>
      <c r="AE338" s="119"/>
      <c r="AF338" s="119"/>
      <c r="AG338" s="119"/>
      <c r="AH338" s="119"/>
      <c r="AI338" s="119"/>
      <c r="AJ338" s="119"/>
      <c r="AK338" s="119"/>
      <c r="AL338" s="119"/>
      <c r="AM338" s="119"/>
      <c r="AN338" s="119"/>
      <c r="AO338" s="119"/>
      <c r="AP338" s="119"/>
      <c r="AQ338" s="119"/>
      <c r="AR338" s="119"/>
      <c r="AS338" s="119"/>
      <c r="AT338" s="119"/>
      <c r="AU338" s="119"/>
      <c r="AV338" s="119"/>
      <c r="AW338" s="119"/>
      <c r="AX338" s="119"/>
      <c r="AY338" s="119"/>
      <c r="AZ338" s="119"/>
      <c r="BA338" s="119"/>
      <c r="BB338" s="119"/>
      <c r="BC338" s="119"/>
      <c r="BD338" s="120"/>
      <c r="BE338" s="1"/>
      <c r="BF338" s="1"/>
    </row>
    <row r="339" spans="1:58" s="44" customFormat="1" x14ac:dyDescent="0.25">
      <c r="A339" s="40"/>
      <c r="B339" s="40"/>
      <c r="C339" s="40"/>
      <c r="D339" s="40"/>
      <c r="E339" s="40"/>
      <c r="F339" s="62">
        <v>0</v>
      </c>
      <c r="G339" s="41" t="s">
        <v>7</v>
      </c>
      <c r="H339" s="40" t="s">
        <v>120</v>
      </c>
      <c r="I339" s="40"/>
      <c r="J339" s="40"/>
      <c r="K339" s="40"/>
      <c r="L339" s="40"/>
      <c r="M339" s="42"/>
      <c r="N339" s="40" t="s">
        <v>5</v>
      </c>
      <c r="O339" s="40"/>
      <c r="P339" s="40"/>
      <c r="Q339" s="40" t="s">
        <v>67</v>
      </c>
      <c r="R339" s="40"/>
      <c r="S339" s="42"/>
      <c r="T339" s="40"/>
      <c r="U339" s="42"/>
      <c r="V339" s="40"/>
      <c r="W339" s="43">
        <v>66713946.274461202</v>
      </c>
      <c r="X339" s="43"/>
      <c r="Y339" s="54"/>
      <c r="Z339" s="128"/>
      <c r="AA339" s="129">
        <v>0</v>
      </c>
      <c r="AB339" s="129">
        <v>181443.47587349906</v>
      </c>
      <c r="AC339" s="129">
        <v>357581.0291976867</v>
      </c>
      <c r="AD339" s="129">
        <v>523732.42175760103</v>
      </c>
      <c r="AE339" s="129">
        <v>689979.11044217343</v>
      </c>
      <c r="AF339" s="129">
        <v>880122.39768912015</v>
      </c>
      <c r="AG339" s="129">
        <v>1064664.7254562576</v>
      </c>
      <c r="AH339" s="129">
        <v>1259292.7096017746</v>
      </c>
      <c r="AI339" s="129">
        <v>1501546.0369862039</v>
      </c>
      <c r="AJ339" s="129">
        <v>1717958.0529612654</v>
      </c>
      <c r="AK339" s="129">
        <v>1945659.6809014843</v>
      </c>
      <c r="AL339" s="129">
        <v>2253567.6793275909</v>
      </c>
      <c r="AM339" s="129">
        <v>2505970.564333465</v>
      </c>
      <c r="AN339" s="129">
        <v>2771009.9979041177</v>
      </c>
      <c r="AO339" s="129">
        <v>3159844.9780079853</v>
      </c>
      <c r="AP339" s="129">
        <v>3452934.496968253</v>
      </c>
      <c r="AQ339" s="129">
        <v>3760168.3525052741</v>
      </c>
      <c r="AR339" s="129">
        <v>4247024.2794363266</v>
      </c>
      <c r="AS339" s="129">
        <v>4586141.0765783666</v>
      </c>
      <c r="AT339" s="129">
        <v>4941091.1794564342</v>
      </c>
      <c r="AU339" s="129">
        <v>5545072.0022224449</v>
      </c>
      <c r="AV339" s="129">
        <v>5936280.9626709316</v>
      </c>
      <c r="AW339" s="129">
        <v>6345216.5335881328</v>
      </c>
      <c r="AX339" s="129">
        <v>7087644.5305948202</v>
      </c>
      <c r="AY339" s="129">
        <v>0</v>
      </c>
      <c r="AZ339" s="129">
        <v>0</v>
      </c>
      <c r="BA339" s="129">
        <v>0</v>
      </c>
      <c r="BB339" s="129">
        <v>0</v>
      </c>
      <c r="BC339" s="129">
        <v>0</v>
      </c>
      <c r="BD339" s="129">
        <v>0</v>
      </c>
      <c r="BE339" s="40"/>
      <c r="BF339" s="40"/>
    </row>
    <row r="340" spans="1:58" ht="4.05" customHeight="1" x14ac:dyDescent="0.25">
      <c r="A340" s="1"/>
      <c r="B340" s="1"/>
      <c r="C340" s="1"/>
      <c r="D340" s="1"/>
      <c r="E340" s="1"/>
      <c r="F340" s="58">
        <v>0</v>
      </c>
      <c r="G340" s="5"/>
      <c r="H340" s="46"/>
      <c r="I340" s="46"/>
      <c r="J340" s="46"/>
      <c r="K340" s="46"/>
      <c r="L340" s="1"/>
      <c r="M340" s="5"/>
      <c r="N340" s="46"/>
      <c r="O340" s="1"/>
      <c r="P340" s="1"/>
      <c r="Q340" s="1"/>
      <c r="R340" s="1"/>
      <c r="S340" s="5"/>
      <c r="T340" s="1"/>
      <c r="U340" s="25"/>
      <c r="V340" s="1"/>
      <c r="W340" s="46"/>
      <c r="X340" s="10"/>
      <c r="Y340" s="54"/>
      <c r="Z340" s="118"/>
      <c r="AA340" s="131"/>
      <c r="AB340" s="131"/>
      <c r="AC340" s="131"/>
      <c r="AD340" s="131"/>
      <c r="AE340" s="131"/>
      <c r="AF340" s="131"/>
      <c r="AG340" s="131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  <c r="AV340" s="131"/>
      <c r="AW340" s="131"/>
      <c r="AX340" s="131"/>
      <c r="AY340" s="131"/>
      <c r="AZ340" s="131"/>
      <c r="BA340" s="131"/>
      <c r="BB340" s="131"/>
      <c r="BC340" s="131"/>
      <c r="BD340" s="132"/>
      <c r="BE340" s="1"/>
      <c r="BF340" s="1"/>
    </row>
    <row r="341" spans="1:58" ht="4.05" customHeight="1" x14ac:dyDescent="0.25">
      <c r="A341" s="1"/>
      <c r="B341" s="1"/>
      <c r="C341" s="1"/>
      <c r="D341" s="1"/>
      <c r="E341" s="1"/>
      <c r="F341" s="58">
        <v>0</v>
      </c>
      <c r="G341" s="5"/>
      <c r="H341" s="1"/>
      <c r="I341" s="1"/>
      <c r="J341" s="1"/>
      <c r="K341" s="1"/>
      <c r="L341" s="1"/>
      <c r="M341" s="5"/>
      <c r="N341" s="1"/>
      <c r="O341" s="1"/>
      <c r="P341" s="1"/>
      <c r="Q341" s="1"/>
      <c r="R341" s="1"/>
      <c r="S341" s="5"/>
      <c r="T341" s="1"/>
      <c r="U341" s="25"/>
      <c r="V341" s="1"/>
      <c r="W341" s="12"/>
      <c r="X341" s="10"/>
      <c r="Y341" s="54"/>
      <c r="Z341" s="118"/>
      <c r="AA341" s="119"/>
      <c r="AB341" s="119"/>
      <c r="AC341" s="119"/>
      <c r="AD341" s="119"/>
      <c r="AE341" s="119"/>
      <c r="AF341" s="119"/>
      <c r="AG341" s="119"/>
      <c r="AH341" s="119"/>
      <c r="AI341" s="119"/>
      <c r="AJ341" s="119"/>
      <c r="AK341" s="119"/>
      <c r="AL341" s="119"/>
      <c r="AM341" s="119"/>
      <c r="AN341" s="119"/>
      <c r="AO341" s="119"/>
      <c r="AP341" s="119"/>
      <c r="AQ341" s="119"/>
      <c r="AR341" s="119"/>
      <c r="AS341" s="119"/>
      <c r="AT341" s="119"/>
      <c r="AU341" s="119"/>
      <c r="AV341" s="119"/>
      <c r="AW341" s="119"/>
      <c r="AX341" s="119"/>
      <c r="AY341" s="119"/>
      <c r="AZ341" s="119"/>
      <c r="BA341" s="119"/>
      <c r="BB341" s="119"/>
      <c r="BC341" s="119"/>
      <c r="BD341" s="120"/>
      <c r="BE341" s="1"/>
      <c r="BF341" s="1"/>
    </row>
    <row r="342" spans="1:58" ht="7.05" customHeight="1" x14ac:dyDescent="0.25">
      <c r="A342" s="1"/>
      <c r="B342" s="1"/>
      <c r="C342" s="1"/>
      <c r="D342" s="1"/>
      <c r="E342" s="1"/>
      <c r="F342" s="58">
        <v>0</v>
      </c>
      <c r="G342" s="5"/>
      <c r="H342" s="1"/>
      <c r="I342" s="1"/>
      <c r="J342" s="1"/>
      <c r="K342" s="1"/>
      <c r="L342" s="1"/>
      <c r="M342" s="5"/>
      <c r="N342" s="1"/>
      <c r="O342" s="1"/>
      <c r="P342" s="1"/>
      <c r="Q342" s="1"/>
      <c r="R342" s="1"/>
      <c r="S342" s="5"/>
      <c r="T342" s="1"/>
      <c r="U342" s="25"/>
      <c r="V342" s="1"/>
      <c r="W342" s="12"/>
      <c r="X342" s="10"/>
      <c r="Y342" s="54"/>
      <c r="Z342" s="118"/>
      <c r="AA342" s="119"/>
      <c r="AB342" s="119"/>
      <c r="AC342" s="119"/>
      <c r="AD342" s="119"/>
      <c r="AE342" s="119"/>
      <c r="AF342" s="119"/>
      <c r="AG342" s="119"/>
      <c r="AH342" s="119"/>
      <c r="AI342" s="119"/>
      <c r="AJ342" s="119"/>
      <c r="AK342" s="119"/>
      <c r="AL342" s="119"/>
      <c r="AM342" s="119"/>
      <c r="AN342" s="119"/>
      <c r="AO342" s="119"/>
      <c r="AP342" s="119"/>
      <c r="AQ342" s="119"/>
      <c r="AR342" s="119"/>
      <c r="AS342" s="119"/>
      <c r="AT342" s="119"/>
      <c r="AU342" s="119"/>
      <c r="AV342" s="119"/>
      <c r="AW342" s="119"/>
      <c r="AX342" s="119"/>
      <c r="AY342" s="119"/>
      <c r="AZ342" s="119"/>
      <c r="BA342" s="119"/>
      <c r="BB342" s="119"/>
      <c r="BC342" s="119"/>
      <c r="BD342" s="120"/>
      <c r="BE342" s="1"/>
      <c r="BF342" s="1"/>
    </row>
    <row r="343" spans="1:58" s="4" customFormat="1" x14ac:dyDescent="0.25">
      <c r="A343" s="3"/>
      <c r="B343" s="3"/>
      <c r="C343" s="3"/>
      <c r="D343" s="3"/>
      <c r="E343" s="3"/>
      <c r="F343" s="62">
        <v>0</v>
      </c>
      <c r="G343" s="17" t="s">
        <v>7</v>
      </c>
      <c r="H343" s="3" t="s">
        <v>121</v>
      </c>
      <c r="I343" s="3"/>
      <c r="J343" s="3"/>
      <c r="K343" s="3"/>
      <c r="L343" s="3"/>
      <c r="M343" s="5"/>
      <c r="N343" s="3" t="s">
        <v>5</v>
      </c>
      <c r="O343" s="3"/>
      <c r="P343" s="3"/>
      <c r="Q343" s="3" t="s">
        <v>67</v>
      </c>
      <c r="R343" s="3"/>
      <c r="S343" s="5"/>
      <c r="T343" s="3"/>
      <c r="U343" s="25"/>
      <c r="V343" s="3"/>
      <c r="W343" s="12">
        <v>403019057.80226874</v>
      </c>
      <c r="X343" s="12"/>
      <c r="Y343" s="54"/>
      <c r="Z343" s="115"/>
      <c r="AA343" s="116">
        <v>462054.0781607111</v>
      </c>
      <c r="AB343" s="116">
        <v>1785177.202287212</v>
      </c>
      <c r="AC343" s="116">
        <v>2893379.5304990248</v>
      </c>
      <c r="AD343" s="116">
        <v>3931171.7122391071</v>
      </c>
      <c r="AE343" s="116">
        <v>4991843.556760137</v>
      </c>
      <c r="AF343" s="116">
        <v>6141554.9417170258</v>
      </c>
      <c r="AG343" s="116">
        <v>7278516.2305061268</v>
      </c>
      <c r="AH343" s="116">
        <v>8465830.211434491</v>
      </c>
      <c r="AI343" s="116">
        <v>9851532.8373868372</v>
      </c>
      <c r="AJ343" s="116">
        <v>11145721.204602266</v>
      </c>
      <c r="AK343" s="116">
        <v>12497070.354694055</v>
      </c>
      <c r="AL343" s="116">
        <v>14176932.383184163</v>
      </c>
      <c r="AM343" s="116">
        <v>15649340.403991122</v>
      </c>
      <c r="AN343" s="116">
        <v>17186686.014669951</v>
      </c>
      <c r="AO343" s="116">
        <v>19226318.975319125</v>
      </c>
      <c r="AP343" s="116">
        <v>20900859.555473488</v>
      </c>
      <c r="AQ343" s="116">
        <v>22649230.560146187</v>
      </c>
      <c r="AR343" s="116">
        <v>25122221.073498327</v>
      </c>
      <c r="AS343" s="116">
        <v>27026177.873762753</v>
      </c>
      <c r="AT343" s="116">
        <v>29014144.866289243</v>
      </c>
      <c r="AU343" s="116">
        <v>32002997.136570979</v>
      </c>
      <c r="AV343" s="116">
        <v>34167548.225107789</v>
      </c>
      <c r="AW343" s="116">
        <v>36427774.622944042</v>
      </c>
      <c r="AX343" s="116">
        <v>40024974.251024544</v>
      </c>
      <c r="AY343" s="116">
        <v>0</v>
      </c>
      <c r="AZ343" s="116">
        <v>0</v>
      </c>
      <c r="BA343" s="116">
        <v>0</v>
      </c>
      <c r="BB343" s="116">
        <v>0</v>
      </c>
      <c r="BC343" s="116">
        <v>0</v>
      </c>
      <c r="BD343" s="117">
        <v>0</v>
      </c>
      <c r="BE343" s="3"/>
      <c r="BF343" s="3"/>
    </row>
    <row r="344" spans="1:58" ht="4.05" customHeight="1" x14ac:dyDescent="0.25">
      <c r="A344" s="1"/>
      <c r="B344" s="1"/>
      <c r="C344" s="1"/>
      <c r="D344" s="1"/>
      <c r="E344" s="1"/>
      <c r="F344" s="58">
        <v>0</v>
      </c>
      <c r="G344" s="5"/>
      <c r="H344" s="18"/>
      <c r="I344" s="18"/>
      <c r="J344" s="18"/>
      <c r="K344" s="18"/>
      <c r="L344" s="1"/>
      <c r="M344" s="5"/>
      <c r="N344" s="18"/>
      <c r="O344" s="1"/>
      <c r="P344" s="1"/>
      <c r="Q344" s="1"/>
      <c r="R344" s="1"/>
      <c r="S344" s="5"/>
      <c r="T344" s="1"/>
      <c r="U344" s="25"/>
      <c r="V344" s="1"/>
      <c r="W344" s="18"/>
      <c r="X344" s="10"/>
      <c r="Y344" s="54"/>
      <c r="Z344" s="118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21"/>
      <c r="BB344" s="121"/>
      <c r="BC344" s="121"/>
      <c r="BD344" s="122"/>
      <c r="BE344" s="1"/>
      <c r="BF344" s="1"/>
    </row>
    <row r="345" spans="1:58" ht="7.05" customHeight="1" x14ac:dyDescent="0.25">
      <c r="A345" s="1"/>
      <c r="B345" s="1"/>
      <c r="C345" s="1"/>
      <c r="D345" s="1"/>
      <c r="E345" s="1"/>
      <c r="F345" s="58">
        <v>0</v>
      </c>
      <c r="G345" s="5"/>
      <c r="H345" s="1"/>
      <c r="I345" s="1"/>
      <c r="J345" s="1"/>
      <c r="K345" s="1"/>
      <c r="L345" s="1"/>
      <c r="M345" s="5"/>
      <c r="N345" s="1"/>
      <c r="O345" s="1"/>
      <c r="P345" s="1"/>
      <c r="Q345" s="1"/>
      <c r="R345" s="1"/>
      <c r="S345" s="5"/>
      <c r="T345" s="1"/>
      <c r="U345" s="25"/>
      <c r="V345" s="1"/>
      <c r="W345" s="12"/>
      <c r="X345" s="10"/>
      <c r="Y345" s="54"/>
      <c r="Z345" s="118"/>
      <c r="AA345" s="119"/>
      <c r="AB345" s="119"/>
      <c r="AC345" s="119"/>
      <c r="AD345" s="119"/>
      <c r="AE345" s="119"/>
      <c r="AF345" s="119"/>
      <c r="AG345" s="119"/>
      <c r="AH345" s="119"/>
      <c r="AI345" s="119"/>
      <c r="AJ345" s="119"/>
      <c r="AK345" s="119"/>
      <c r="AL345" s="119"/>
      <c r="AM345" s="119"/>
      <c r="AN345" s="119"/>
      <c r="AO345" s="119"/>
      <c r="AP345" s="119"/>
      <c r="AQ345" s="119"/>
      <c r="AR345" s="119"/>
      <c r="AS345" s="119"/>
      <c r="AT345" s="119"/>
      <c r="AU345" s="119"/>
      <c r="AV345" s="119"/>
      <c r="AW345" s="119"/>
      <c r="AX345" s="119"/>
      <c r="AY345" s="119"/>
      <c r="AZ345" s="119"/>
      <c r="BA345" s="119"/>
      <c r="BB345" s="119"/>
      <c r="BC345" s="119"/>
      <c r="BD345" s="120"/>
      <c r="BE345" s="1"/>
      <c r="BF345" s="1"/>
    </row>
    <row r="346" spans="1:58" ht="7.05" customHeight="1" x14ac:dyDescent="0.25">
      <c r="A346" s="1"/>
      <c r="B346" s="1"/>
      <c r="C346" s="1"/>
      <c r="D346" s="1"/>
      <c r="E346" s="1"/>
      <c r="F346" s="58">
        <v>0</v>
      </c>
      <c r="G346" s="5"/>
      <c r="H346" s="1"/>
      <c r="I346" s="1"/>
      <c r="J346" s="1"/>
      <c r="K346" s="1"/>
      <c r="L346" s="1"/>
      <c r="M346" s="5"/>
      <c r="N346" s="1"/>
      <c r="O346" s="1"/>
      <c r="P346" s="1"/>
      <c r="Q346" s="1"/>
      <c r="R346" s="1"/>
      <c r="S346" s="5"/>
      <c r="T346" s="1"/>
      <c r="U346" s="25"/>
      <c r="V346" s="1"/>
      <c r="W346" s="12"/>
      <c r="X346" s="10"/>
      <c r="Y346" s="54"/>
      <c r="Z346" s="118"/>
      <c r="AA346" s="119"/>
      <c r="AB346" s="119"/>
      <c r="AC346" s="119"/>
      <c r="AD346" s="119"/>
      <c r="AE346" s="119"/>
      <c r="AF346" s="119"/>
      <c r="AG346" s="119"/>
      <c r="AH346" s="119"/>
      <c r="AI346" s="119"/>
      <c r="AJ346" s="119"/>
      <c r="AK346" s="119"/>
      <c r="AL346" s="119"/>
      <c r="AM346" s="119"/>
      <c r="AN346" s="119"/>
      <c r="AO346" s="119"/>
      <c r="AP346" s="119"/>
      <c r="AQ346" s="119"/>
      <c r="AR346" s="119"/>
      <c r="AS346" s="119"/>
      <c r="AT346" s="119"/>
      <c r="AU346" s="119"/>
      <c r="AV346" s="119"/>
      <c r="AW346" s="119"/>
      <c r="AX346" s="119"/>
      <c r="AY346" s="119"/>
      <c r="AZ346" s="119"/>
      <c r="BA346" s="119"/>
      <c r="BB346" s="119"/>
      <c r="BC346" s="119"/>
      <c r="BD346" s="120"/>
      <c r="BE346" s="1"/>
      <c r="BF346" s="1"/>
    </row>
    <row r="347" spans="1:58" s="4" customFormat="1" x14ac:dyDescent="0.25">
      <c r="A347" s="3"/>
      <c r="B347" s="3"/>
      <c r="C347" s="3"/>
      <c r="D347" s="3"/>
      <c r="E347" s="3"/>
      <c r="F347" s="62">
        <v>0</v>
      </c>
      <c r="G347" s="17" t="s">
        <v>7</v>
      </c>
      <c r="H347" s="3" t="s">
        <v>54</v>
      </c>
      <c r="I347" s="3"/>
      <c r="J347" s="3"/>
      <c r="K347" s="3"/>
      <c r="L347" s="3"/>
      <c r="M347" s="5"/>
      <c r="N347" s="3" t="s">
        <v>5</v>
      </c>
      <c r="O347" s="3"/>
      <c r="P347" s="3"/>
      <c r="Q347" s="3" t="s">
        <v>67</v>
      </c>
      <c r="R347" s="3"/>
      <c r="S347" s="5"/>
      <c r="T347" s="3"/>
      <c r="U347" s="25"/>
      <c r="V347" s="3"/>
      <c r="W347" s="12">
        <v>-778293075.24301755</v>
      </c>
      <c r="X347" s="12"/>
      <c r="Y347" s="54"/>
      <c r="Z347" s="115"/>
      <c r="AA347" s="116">
        <v>-41439053.186214402</v>
      </c>
      <c r="AB347" s="116">
        <v>-29187833.399999999</v>
      </c>
      <c r="AC347" s="116">
        <v>-26910140.994337495</v>
      </c>
      <c r="AD347" s="116">
        <v>-24879107.433361679</v>
      </c>
      <c r="AE347" s="116">
        <v>-26379005.985516001</v>
      </c>
      <c r="AF347" s="116">
        <v>-25942549.064606741</v>
      </c>
      <c r="AG347" s="116">
        <v>-26586131.84803677</v>
      </c>
      <c r="AH347" s="116">
        <v>-27253469.623086553</v>
      </c>
      <c r="AI347" s="116">
        <v>-27779287.760975137</v>
      </c>
      <c r="AJ347" s="116">
        <v>-28569353.554345675</v>
      </c>
      <c r="AK347" s="116">
        <v>-29369509.222060945</v>
      </c>
      <c r="AL347" s="116">
        <v>-29882002.319045354</v>
      </c>
      <c r="AM347" s="116">
        <v>-30853098.718897358</v>
      </c>
      <c r="AN347" s="116">
        <v>-31812525.093081545</v>
      </c>
      <c r="AO347" s="116">
        <v>-32286202.682246782</v>
      </c>
      <c r="AP347" s="116">
        <v>-33478833.620886177</v>
      </c>
      <c r="AQ347" s="116">
        <v>-34629038.834974006</v>
      </c>
      <c r="AR347" s="116">
        <v>-35037787.041862175</v>
      </c>
      <c r="AS347" s="116">
        <v>-36499307.446417943</v>
      </c>
      <c r="AT347" s="116">
        <v>-37877772.067614838</v>
      </c>
      <c r="AU347" s="116">
        <v>-38195265.281179145</v>
      </c>
      <c r="AV347" s="116">
        <v>-39981016.449524328</v>
      </c>
      <c r="AW347" s="116">
        <v>-41632274.277830131</v>
      </c>
      <c r="AX347" s="116">
        <v>-41832509.336916432</v>
      </c>
      <c r="AY347" s="116">
        <v>0</v>
      </c>
      <c r="AZ347" s="116">
        <v>0</v>
      </c>
      <c r="BA347" s="116">
        <v>0</v>
      </c>
      <c r="BB347" s="116">
        <v>0</v>
      </c>
      <c r="BC347" s="116">
        <v>0</v>
      </c>
      <c r="BD347" s="116">
        <v>0</v>
      </c>
      <c r="BE347" s="3"/>
      <c r="BF347" s="3"/>
    </row>
    <row r="348" spans="1:58" ht="4.05" customHeight="1" x14ac:dyDescent="0.25">
      <c r="A348" s="1"/>
      <c r="B348" s="1"/>
      <c r="C348" s="1"/>
      <c r="D348" s="1"/>
      <c r="E348" s="1"/>
      <c r="F348" s="58">
        <v>0</v>
      </c>
      <c r="G348" s="5"/>
      <c r="H348" s="18"/>
      <c r="I348" s="18"/>
      <c r="J348" s="18"/>
      <c r="K348" s="18"/>
      <c r="L348" s="1"/>
      <c r="M348" s="5"/>
      <c r="N348" s="18"/>
      <c r="O348" s="1"/>
      <c r="P348" s="1"/>
      <c r="Q348" s="1"/>
      <c r="R348" s="1"/>
      <c r="S348" s="5"/>
      <c r="T348" s="1"/>
      <c r="U348" s="25"/>
      <c r="V348" s="1"/>
      <c r="W348" s="18"/>
      <c r="X348" s="10"/>
      <c r="Y348" s="54"/>
      <c r="Z348" s="115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21"/>
      <c r="AV348" s="121"/>
      <c r="AW348" s="121"/>
      <c r="AX348" s="121"/>
      <c r="AY348" s="121"/>
      <c r="AZ348" s="121"/>
      <c r="BA348" s="121"/>
      <c r="BB348" s="121"/>
      <c r="BC348" s="121"/>
      <c r="BD348" s="122"/>
      <c r="BE348" s="1"/>
      <c r="BF348" s="1"/>
    </row>
    <row r="349" spans="1:58" ht="7.05" customHeight="1" x14ac:dyDescent="0.25">
      <c r="A349" s="1"/>
      <c r="B349" s="1"/>
      <c r="C349" s="1"/>
      <c r="D349" s="1"/>
      <c r="E349" s="1"/>
      <c r="F349" s="58">
        <v>0</v>
      </c>
      <c r="G349" s="5"/>
      <c r="H349" s="1"/>
      <c r="I349" s="1"/>
      <c r="J349" s="1"/>
      <c r="K349" s="1"/>
      <c r="L349" s="1"/>
      <c r="M349" s="5"/>
      <c r="N349" s="1"/>
      <c r="O349" s="1"/>
      <c r="P349" s="1"/>
      <c r="Q349" s="1"/>
      <c r="R349" s="1"/>
      <c r="S349" s="5"/>
      <c r="T349" s="1"/>
      <c r="U349" s="25"/>
      <c r="V349" s="1"/>
      <c r="W349" s="12"/>
      <c r="X349" s="10"/>
      <c r="Y349" s="54"/>
      <c r="Z349" s="115"/>
      <c r="AA349" s="119"/>
      <c r="AB349" s="119"/>
      <c r="AC349" s="119"/>
      <c r="AD349" s="119"/>
      <c r="AE349" s="119"/>
      <c r="AF349" s="119"/>
      <c r="AG349" s="119"/>
      <c r="AH349" s="119"/>
      <c r="AI349" s="119"/>
      <c r="AJ349" s="119"/>
      <c r="AK349" s="119"/>
      <c r="AL349" s="119"/>
      <c r="AM349" s="119"/>
      <c r="AN349" s="119"/>
      <c r="AO349" s="119"/>
      <c r="AP349" s="119"/>
      <c r="AQ349" s="119"/>
      <c r="AR349" s="119"/>
      <c r="AS349" s="119"/>
      <c r="AT349" s="119"/>
      <c r="AU349" s="119"/>
      <c r="AV349" s="119"/>
      <c r="AW349" s="119"/>
      <c r="AX349" s="119"/>
      <c r="AY349" s="119"/>
      <c r="AZ349" s="119"/>
      <c r="BA349" s="119"/>
      <c r="BB349" s="119"/>
      <c r="BC349" s="119"/>
      <c r="BD349" s="120"/>
      <c r="BE349" s="1"/>
      <c r="BF349" s="1"/>
    </row>
    <row r="350" spans="1:58" s="4" customFormat="1" x14ac:dyDescent="0.25">
      <c r="A350" s="3"/>
      <c r="B350" s="3"/>
      <c r="C350" s="3"/>
      <c r="D350" s="3"/>
      <c r="E350" s="3"/>
      <c r="F350" s="62">
        <v>0</v>
      </c>
      <c r="G350" s="17" t="s">
        <v>7</v>
      </c>
      <c r="H350" s="3" t="s">
        <v>40</v>
      </c>
      <c r="I350" s="3"/>
      <c r="J350" s="3"/>
      <c r="K350" s="3"/>
      <c r="L350" s="3"/>
      <c r="M350" s="5"/>
      <c r="N350" s="3" t="s">
        <v>41</v>
      </c>
      <c r="O350" s="3"/>
      <c r="P350" s="3"/>
      <c r="Q350" s="3" t="s">
        <v>67</v>
      </c>
      <c r="R350" s="3"/>
      <c r="S350" s="5"/>
      <c r="T350" s="3"/>
      <c r="U350" s="25"/>
      <c r="V350" s="3"/>
      <c r="W350" s="12">
        <v>-778293075.24301755</v>
      </c>
      <c r="X350" s="12"/>
      <c r="Y350" s="54"/>
      <c r="Z350" s="115"/>
      <c r="AA350" s="116">
        <v>-41439053.186214402</v>
      </c>
      <c r="AB350" s="116">
        <v>-70626886.586214393</v>
      </c>
      <c r="AC350" s="116">
        <v>-97537027.580551893</v>
      </c>
      <c r="AD350" s="116">
        <v>-122416135.01391357</v>
      </c>
      <c r="AE350" s="116">
        <v>-148795140.99942958</v>
      </c>
      <c r="AF350" s="116">
        <v>-174737690.06403631</v>
      </c>
      <c r="AG350" s="116">
        <v>-201323821.91207308</v>
      </c>
      <c r="AH350" s="116">
        <v>-228577291.53515962</v>
      </c>
      <c r="AI350" s="116">
        <v>-256356579.29613477</v>
      </c>
      <c r="AJ350" s="116">
        <v>-284925932.85048044</v>
      </c>
      <c r="AK350" s="116">
        <v>-314295442.07254136</v>
      </c>
      <c r="AL350" s="116">
        <v>-344177444.39158672</v>
      </c>
      <c r="AM350" s="116">
        <v>-375030543.11048406</v>
      </c>
      <c r="AN350" s="116">
        <v>-406843068.2035656</v>
      </c>
      <c r="AO350" s="116">
        <v>-439129270.8858124</v>
      </c>
      <c r="AP350" s="116">
        <v>-472608104.50669861</v>
      </c>
      <c r="AQ350" s="116">
        <v>-507237143.3416726</v>
      </c>
      <c r="AR350" s="116">
        <v>-542274930.38353479</v>
      </c>
      <c r="AS350" s="116">
        <v>-578774237.82995272</v>
      </c>
      <c r="AT350" s="116">
        <v>-616652009.89756751</v>
      </c>
      <c r="AU350" s="116">
        <v>-654847275.1787467</v>
      </c>
      <c r="AV350" s="116">
        <v>-694828291.62827098</v>
      </c>
      <c r="AW350" s="116">
        <v>-736460565.90610111</v>
      </c>
      <c r="AX350" s="116">
        <v>-778293075.24301755</v>
      </c>
      <c r="AY350" s="116">
        <v>0</v>
      </c>
      <c r="AZ350" s="116">
        <v>0</v>
      </c>
      <c r="BA350" s="116">
        <v>0</v>
      </c>
      <c r="BB350" s="116">
        <v>0</v>
      </c>
      <c r="BC350" s="116">
        <v>0</v>
      </c>
      <c r="BD350" s="117">
        <v>0</v>
      </c>
      <c r="BE350" s="3"/>
      <c r="BF350" s="3"/>
    </row>
    <row r="351" spans="1:58" ht="4.05" customHeight="1" x14ac:dyDescent="0.25">
      <c r="A351" s="1"/>
      <c r="B351" s="1"/>
      <c r="C351" s="1"/>
      <c r="D351" s="1"/>
      <c r="E351" s="1"/>
      <c r="F351" s="58">
        <v>0</v>
      </c>
      <c r="G351" s="5"/>
      <c r="H351" s="18"/>
      <c r="I351" s="18"/>
      <c r="J351" s="18"/>
      <c r="K351" s="18"/>
      <c r="L351" s="1"/>
      <c r="M351" s="5"/>
      <c r="N351" s="18"/>
      <c r="O351" s="1"/>
      <c r="P351" s="1"/>
      <c r="Q351" s="1"/>
      <c r="R351" s="1"/>
      <c r="S351" s="5"/>
      <c r="T351" s="1"/>
      <c r="U351" s="25"/>
      <c r="V351" s="1"/>
      <c r="W351" s="18"/>
      <c r="X351" s="10"/>
      <c r="Y351" s="54"/>
      <c r="Z351" s="115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21"/>
      <c r="BB351" s="121"/>
      <c r="BC351" s="121"/>
      <c r="BD351" s="122"/>
      <c r="BE351" s="1"/>
      <c r="BF351" s="1"/>
    </row>
    <row r="352" spans="1:58" ht="7.05" customHeight="1" x14ac:dyDescent="0.25">
      <c r="A352" s="1"/>
      <c r="B352" s="1"/>
      <c r="C352" s="1"/>
      <c r="D352" s="1"/>
      <c r="E352" s="1"/>
      <c r="F352" s="58">
        <v>0</v>
      </c>
      <c r="G352" s="5"/>
      <c r="H352" s="1"/>
      <c r="I352" s="1"/>
      <c r="J352" s="1"/>
      <c r="K352" s="1"/>
      <c r="L352" s="1"/>
      <c r="M352" s="5"/>
      <c r="N352" s="1"/>
      <c r="O352" s="1"/>
      <c r="P352" s="1"/>
      <c r="Q352" s="1"/>
      <c r="R352" s="1"/>
      <c r="S352" s="5"/>
      <c r="T352" s="1"/>
      <c r="U352" s="25"/>
      <c r="V352" s="1"/>
      <c r="W352" s="12"/>
      <c r="X352" s="10"/>
      <c r="Y352" s="54"/>
      <c r="Z352" s="118"/>
      <c r="AA352" s="119"/>
      <c r="AB352" s="119"/>
      <c r="AC352" s="119"/>
      <c r="AD352" s="119"/>
      <c r="AE352" s="119"/>
      <c r="AF352" s="119"/>
      <c r="AG352" s="119"/>
      <c r="AH352" s="119"/>
      <c r="AI352" s="119"/>
      <c r="AJ352" s="119"/>
      <c r="AK352" s="119"/>
      <c r="AL352" s="119"/>
      <c r="AM352" s="119"/>
      <c r="AN352" s="119"/>
      <c r="AO352" s="119"/>
      <c r="AP352" s="119"/>
      <c r="AQ352" s="119"/>
      <c r="AR352" s="119"/>
      <c r="AS352" s="119"/>
      <c r="AT352" s="119"/>
      <c r="AU352" s="119"/>
      <c r="AV352" s="119"/>
      <c r="AW352" s="119"/>
      <c r="AX352" s="119"/>
      <c r="AY352" s="119"/>
      <c r="AZ352" s="119"/>
      <c r="BA352" s="119"/>
      <c r="BB352" s="119"/>
      <c r="BC352" s="119"/>
      <c r="BD352" s="120"/>
      <c r="BE352" s="1"/>
      <c r="BF352" s="1"/>
    </row>
    <row r="353" spans="1:58" ht="4.05" customHeight="1" x14ac:dyDescent="0.25">
      <c r="A353" s="1"/>
      <c r="B353" s="1"/>
      <c r="C353" s="1"/>
      <c r="D353" s="1"/>
      <c r="E353" s="1"/>
      <c r="F353" s="58">
        <v>0</v>
      </c>
      <c r="G353" s="5"/>
      <c r="H353" s="1"/>
      <c r="I353" s="1"/>
      <c r="J353" s="1"/>
      <c r="K353" s="1"/>
      <c r="L353" s="1"/>
      <c r="M353" s="5"/>
      <c r="N353" s="1"/>
      <c r="O353" s="1"/>
      <c r="P353" s="1"/>
      <c r="Q353" s="1"/>
      <c r="R353" s="1"/>
      <c r="S353" s="5"/>
      <c r="T353" s="1"/>
      <c r="U353" s="25"/>
      <c r="V353" s="1"/>
      <c r="W353" s="12"/>
      <c r="X353" s="10"/>
      <c r="Y353" s="54"/>
      <c r="Z353" s="118"/>
      <c r="AA353" s="119"/>
      <c r="AB353" s="119"/>
      <c r="AC353" s="119"/>
      <c r="AD353" s="119"/>
      <c r="AE353" s="119"/>
      <c r="AF353" s="119"/>
      <c r="AG353" s="119"/>
      <c r="AH353" s="119"/>
      <c r="AI353" s="119"/>
      <c r="AJ353" s="119"/>
      <c r="AK353" s="119"/>
      <c r="AL353" s="119"/>
      <c r="AM353" s="119"/>
      <c r="AN353" s="119"/>
      <c r="AO353" s="119"/>
      <c r="AP353" s="119"/>
      <c r="AQ353" s="119"/>
      <c r="AR353" s="119"/>
      <c r="AS353" s="119"/>
      <c r="AT353" s="119"/>
      <c r="AU353" s="119"/>
      <c r="AV353" s="119"/>
      <c r="AW353" s="119"/>
      <c r="AX353" s="119"/>
      <c r="AY353" s="119"/>
      <c r="AZ353" s="119"/>
      <c r="BA353" s="119"/>
      <c r="BB353" s="119"/>
      <c r="BC353" s="119"/>
      <c r="BD353" s="120"/>
      <c r="BE353" s="1"/>
      <c r="BF353" s="1"/>
    </row>
    <row r="354" spans="1:58" x14ac:dyDescent="0.25">
      <c r="A354" s="1"/>
      <c r="B354" s="1"/>
      <c r="C354" s="1"/>
      <c r="D354" s="1"/>
      <c r="E354" s="1"/>
      <c r="F354" s="58"/>
      <c r="G354" s="5"/>
      <c r="H354" s="1"/>
      <c r="I354" s="20" t="s">
        <v>129</v>
      </c>
      <c r="J354" s="20"/>
      <c r="K354" s="20"/>
      <c r="L354" s="20"/>
      <c r="M354" s="21"/>
      <c r="N354" s="20"/>
      <c r="O354" s="20"/>
      <c r="P354" s="20"/>
      <c r="Q354" s="34" t="s">
        <v>17</v>
      </c>
      <c r="R354" s="20"/>
      <c r="S354" s="21"/>
      <c r="T354" s="35">
        <v>0.18</v>
      </c>
      <c r="U354" s="25"/>
      <c r="V354" s="1"/>
      <c r="W354" s="3"/>
      <c r="X354" s="1"/>
      <c r="Y354" s="5"/>
      <c r="Z354" s="107"/>
      <c r="AA354" s="108"/>
      <c r="AB354" s="108"/>
      <c r="AC354" s="108"/>
      <c r="AD354" s="108"/>
      <c r="AE354" s="108"/>
      <c r="AF354" s="108"/>
      <c r="AG354" s="108"/>
      <c r="AH354" s="108"/>
      <c r="AI354" s="108"/>
      <c r="AJ354" s="108"/>
      <c r="AK354" s="108"/>
      <c r="AL354" s="108"/>
      <c r="AM354" s="108"/>
      <c r="AN354" s="108"/>
      <c r="AO354" s="108"/>
      <c r="AP354" s="108"/>
      <c r="AQ354" s="108"/>
      <c r="AR354" s="108"/>
      <c r="AS354" s="108"/>
      <c r="AT354" s="108"/>
      <c r="AU354" s="108"/>
      <c r="AV354" s="108"/>
      <c r="AW354" s="108"/>
      <c r="AX354" s="108"/>
      <c r="AY354" s="108"/>
      <c r="AZ354" s="108"/>
      <c r="BA354" s="108"/>
      <c r="BB354" s="108"/>
      <c r="BC354" s="108"/>
      <c r="BD354" s="109"/>
      <c r="BE354" s="1"/>
      <c r="BF354" s="1"/>
    </row>
    <row r="355" spans="1:58" ht="4.05" customHeight="1" x14ac:dyDescent="0.25">
      <c r="A355" s="1"/>
      <c r="B355" s="1"/>
      <c r="C355" s="1"/>
      <c r="D355" s="1"/>
      <c r="E355" s="1"/>
      <c r="F355" s="58"/>
      <c r="G355" s="5"/>
      <c r="H355" s="1"/>
      <c r="I355" s="1"/>
      <c r="J355" s="1"/>
      <c r="K355" s="1"/>
      <c r="L355" s="1"/>
      <c r="M355" s="5"/>
      <c r="N355" s="1"/>
      <c r="O355" s="1"/>
      <c r="P355" s="1"/>
      <c r="Q355" s="1"/>
      <c r="R355" s="1"/>
      <c r="S355" s="5"/>
      <c r="T355" s="1"/>
      <c r="U355" s="25"/>
      <c r="V355" s="1"/>
      <c r="W355" s="3"/>
      <c r="X355" s="1"/>
      <c r="Y355" s="5"/>
      <c r="Z355" s="107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  <c r="AP355" s="108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108"/>
      <c r="BB355" s="108"/>
      <c r="BC355" s="108"/>
      <c r="BD355" s="109"/>
      <c r="BE355" s="1"/>
      <c r="BF355" s="1"/>
    </row>
    <row r="356" spans="1:58" ht="7.05" customHeight="1" x14ac:dyDescent="0.25">
      <c r="A356" s="1"/>
      <c r="B356" s="1"/>
      <c r="C356" s="1"/>
      <c r="D356" s="1"/>
      <c r="E356" s="1"/>
      <c r="F356" s="58"/>
      <c r="G356" s="5"/>
      <c r="H356" s="1"/>
      <c r="I356" s="1"/>
      <c r="J356" s="1"/>
      <c r="K356" s="1"/>
      <c r="L356" s="1"/>
      <c r="M356" s="5"/>
      <c r="N356" s="1"/>
      <c r="O356" s="1"/>
      <c r="P356" s="1"/>
      <c r="Q356" s="1"/>
      <c r="R356" s="1"/>
      <c r="S356" s="5"/>
      <c r="T356" s="1"/>
      <c r="U356" s="25"/>
      <c r="V356" s="1"/>
      <c r="W356" s="3"/>
      <c r="X356" s="1"/>
      <c r="Y356" s="5"/>
      <c r="Z356" s="107"/>
      <c r="AA356" s="108"/>
      <c r="AB356" s="108"/>
      <c r="AC356" s="108"/>
      <c r="AD356" s="108"/>
      <c r="AE356" s="108"/>
      <c r="AF356" s="108"/>
      <c r="AG356" s="108"/>
      <c r="AH356" s="108"/>
      <c r="AI356" s="108"/>
      <c r="AJ356" s="108"/>
      <c r="AK356" s="108"/>
      <c r="AL356" s="108"/>
      <c r="AM356" s="108"/>
      <c r="AN356" s="108"/>
      <c r="AO356" s="108"/>
      <c r="AP356" s="108"/>
      <c r="AQ356" s="108"/>
      <c r="AR356" s="108"/>
      <c r="AS356" s="108"/>
      <c r="AT356" s="108"/>
      <c r="AU356" s="108"/>
      <c r="AV356" s="108"/>
      <c r="AW356" s="108"/>
      <c r="AX356" s="108"/>
      <c r="AY356" s="108"/>
      <c r="AZ356" s="108"/>
      <c r="BA356" s="108"/>
      <c r="BB356" s="108"/>
      <c r="BC356" s="108"/>
      <c r="BD356" s="109"/>
      <c r="BE356" s="1"/>
      <c r="BF356" s="1"/>
    </row>
    <row r="357" spans="1:58" x14ac:dyDescent="0.25">
      <c r="A357" s="1"/>
      <c r="B357" s="1"/>
      <c r="C357" s="1"/>
      <c r="D357" s="1"/>
      <c r="E357" s="1"/>
      <c r="F357" s="58"/>
      <c r="G357" s="5"/>
      <c r="H357" s="202" t="s">
        <v>135</v>
      </c>
      <c r="I357" s="202"/>
      <c r="J357" s="202"/>
      <c r="K357" s="202"/>
      <c r="L357" s="1"/>
      <c r="M357" s="5"/>
      <c r="N357" s="202"/>
      <c r="O357" s="1"/>
      <c r="P357" s="1"/>
      <c r="Q357" s="202" t="s">
        <v>67</v>
      </c>
      <c r="R357" s="1"/>
      <c r="S357" s="5"/>
      <c r="T357" s="1"/>
      <c r="U357" s="25"/>
      <c r="V357" s="1"/>
      <c r="W357" s="208">
        <v>0</v>
      </c>
      <c r="X357" s="1"/>
      <c r="Y357" s="5"/>
      <c r="Z357" s="107"/>
      <c r="AA357" s="196">
        <v>0</v>
      </c>
      <c r="AB357" s="196">
        <v>41439053.186214402</v>
      </c>
      <c r="AC357" s="196">
        <v>70626886.586214393</v>
      </c>
      <c r="AD357" s="196">
        <v>97537027.580551893</v>
      </c>
      <c r="AE357" s="196">
        <v>122416135.01391357</v>
      </c>
      <c r="AF357" s="196">
        <v>148795140.99942958</v>
      </c>
      <c r="AG357" s="196">
        <v>174737690.06403631</v>
      </c>
      <c r="AH357" s="196">
        <v>201323821.91207308</v>
      </c>
      <c r="AI357" s="196">
        <v>228577291.53515962</v>
      </c>
      <c r="AJ357" s="196">
        <v>256356579.29613477</v>
      </c>
      <c r="AK357" s="196">
        <v>284925932.85048044</v>
      </c>
      <c r="AL357" s="196">
        <v>314295442.07254136</v>
      </c>
      <c r="AM357" s="196">
        <v>344177444.39158672</v>
      </c>
      <c r="AN357" s="196">
        <v>375030543.11048406</v>
      </c>
      <c r="AO357" s="196">
        <v>406843068.2035656</v>
      </c>
      <c r="AP357" s="196">
        <v>439129270.8858124</v>
      </c>
      <c r="AQ357" s="196">
        <v>472608104.50669861</v>
      </c>
      <c r="AR357" s="196">
        <v>507237143.3416726</v>
      </c>
      <c r="AS357" s="196">
        <v>542274930.38353479</v>
      </c>
      <c r="AT357" s="196">
        <v>578774237.82995272</v>
      </c>
      <c r="AU357" s="196">
        <v>616652009.89756751</v>
      </c>
      <c r="AV357" s="196">
        <v>654847275.1787467</v>
      </c>
      <c r="AW357" s="196">
        <v>694828291.62827098</v>
      </c>
      <c r="AX357" s="196">
        <v>736460565.90610111</v>
      </c>
      <c r="AY357" s="196">
        <v>778293075.24301755</v>
      </c>
      <c r="AZ357" s="196">
        <v>778293075.24301755</v>
      </c>
      <c r="BA357" s="196">
        <v>778293075.24301755</v>
      </c>
      <c r="BB357" s="196">
        <v>778293075.24301755</v>
      </c>
      <c r="BC357" s="196">
        <v>778293075.24301755</v>
      </c>
      <c r="BD357" s="196">
        <v>778293075.24301755</v>
      </c>
      <c r="BE357" s="1"/>
      <c r="BF357" s="1"/>
    </row>
    <row r="358" spans="1:58" ht="4.05" customHeight="1" x14ac:dyDescent="0.25">
      <c r="A358" s="1"/>
      <c r="B358" s="1"/>
      <c r="C358" s="1"/>
      <c r="D358" s="1"/>
      <c r="E358" s="1"/>
      <c r="F358" s="58"/>
      <c r="G358" s="5"/>
      <c r="H358" s="203"/>
      <c r="I358" s="203"/>
      <c r="J358" s="203"/>
      <c r="K358" s="203"/>
      <c r="L358" s="1"/>
      <c r="M358" s="5"/>
      <c r="N358" s="203"/>
      <c r="O358" s="1"/>
      <c r="P358" s="1"/>
      <c r="Q358" s="203"/>
      <c r="R358" s="1"/>
      <c r="S358" s="5"/>
      <c r="T358" s="1"/>
      <c r="U358" s="25"/>
      <c r="V358" s="1"/>
      <c r="W358" s="209"/>
      <c r="X358" s="1"/>
      <c r="Y358" s="5"/>
      <c r="Z358" s="10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  <c r="AM358" s="197"/>
      <c r="AN358" s="197"/>
      <c r="AO358" s="197"/>
      <c r="AP358" s="197"/>
      <c r="AQ358" s="197"/>
      <c r="AR358" s="197"/>
      <c r="AS358" s="197"/>
      <c r="AT358" s="197"/>
      <c r="AU358" s="197"/>
      <c r="AV358" s="197"/>
      <c r="AW358" s="197"/>
      <c r="AX358" s="197"/>
      <c r="AY358" s="197"/>
      <c r="AZ358" s="197"/>
      <c r="BA358" s="197"/>
      <c r="BB358" s="197"/>
      <c r="BC358" s="197"/>
      <c r="BD358" s="197"/>
      <c r="BE358" s="1"/>
      <c r="BF358" s="1"/>
    </row>
    <row r="359" spans="1:58" x14ac:dyDescent="0.25">
      <c r="A359" s="1"/>
      <c r="B359" s="1"/>
      <c r="C359" s="1"/>
      <c r="D359" s="1"/>
      <c r="E359" s="1"/>
      <c r="F359" s="58">
        <v>0</v>
      </c>
      <c r="G359" s="5"/>
      <c r="H359" s="204" t="s">
        <v>132</v>
      </c>
      <c r="I359" s="204"/>
      <c r="J359" s="204"/>
      <c r="K359" s="204"/>
      <c r="L359" s="1"/>
      <c r="M359" s="5"/>
      <c r="N359" s="204" t="s">
        <v>5</v>
      </c>
      <c r="O359" s="1"/>
      <c r="P359" s="1"/>
      <c r="Q359" s="204" t="s">
        <v>67</v>
      </c>
      <c r="R359" s="1"/>
      <c r="S359" s="5"/>
      <c r="T359" s="1"/>
      <c r="U359" s="25"/>
      <c r="V359" s="1"/>
      <c r="W359" s="210">
        <v>778293075.24301755</v>
      </c>
      <c r="X359" s="1"/>
      <c r="Y359" s="5"/>
      <c r="Z359" s="107"/>
      <c r="AA359" s="198">
        <v>41439053.186214402</v>
      </c>
      <c r="AB359" s="198">
        <v>29187833.399999999</v>
      </c>
      <c r="AC359" s="198">
        <v>26910140.994337495</v>
      </c>
      <c r="AD359" s="198">
        <v>24879107.433361679</v>
      </c>
      <c r="AE359" s="198">
        <v>26379005.985516001</v>
      </c>
      <c r="AF359" s="198">
        <v>25942549.064606741</v>
      </c>
      <c r="AG359" s="198">
        <v>26586131.84803677</v>
      </c>
      <c r="AH359" s="198">
        <v>27253469.623086553</v>
      </c>
      <c r="AI359" s="198">
        <v>27779287.760975137</v>
      </c>
      <c r="AJ359" s="198">
        <v>28569353.554345675</v>
      </c>
      <c r="AK359" s="198">
        <v>29369509.222060945</v>
      </c>
      <c r="AL359" s="198">
        <v>29882002.319045354</v>
      </c>
      <c r="AM359" s="198">
        <v>30853098.718897358</v>
      </c>
      <c r="AN359" s="198">
        <v>31812525.093081545</v>
      </c>
      <c r="AO359" s="198">
        <v>32286202.682246782</v>
      </c>
      <c r="AP359" s="198">
        <v>33478833.620886177</v>
      </c>
      <c r="AQ359" s="198">
        <v>34629038.834974006</v>
      </c>
      <c r="AR359" s="198">
        <v>35037787.041862175</v>
      </c>
      <c r="AS359" s="198">
        <v>36499307.446417943</v>
      </c>
      <c r="AT359" s="198">
        <v>37877772.067614838</v>
      </c>
      <c r="AU359" s="198">
        <v>38195265.281179145</v>
      </c>
      <c r="AV359" s="198">
        <v>39981016.449524328</v>
      </c>
      <c r="AW359" s="198">
        <v>41632274.277830131</v>
      </c>
      <c r="AX359" s="198">
        <v>41832509.336916432</v>
      </c>
      <c r="AY359" s="198">
        <v>0</v>
      </c>
      <c r="AZ359" s="198">
        <v>0</v>
      </c>
      <c r="BA359" s="198">
        <v>0</v>
      </c>
      <c r="BB359" s="198">
        <v>0</v>
      </c>
      <c r="BC359" s="198">
        <v>0</v>
      </c>
      <c r="BD359" s="198">
        <v>0</v>
      </c>
      <c r="BE359" s="1"/>
      <c r="BF359" s="1"/>
    </row>
    <row r="360" spans="1:58" ht="4.05" customHeight="1" x14ac:dyDescent="0.25">
      <c r="A360" s="1"/>
      <c r="B360" s="1"/>
      <c r="C360" s="1"/>
      <c r="D360" s="1"/>
      <c r="E360" s="1"/>
      <c r="F360" s="58"/>
      <c r="G360" s="5"/>
      <c r="H360" s="203"/>
      <c r="I360" s="203"/>
      <c r="J360" s="203"/>
      <c r="K360" s="203"/>
      <c r="L360" s="1"/>
      <c r="M360" s="5"/>
      <c r="N360" s="203"/>
      <c r="O360" s="1"/>
      <c r="P360" s="1"/>
      <c r="Q360" s="203"/>
      <c r="R360" s="1"/>
      <c r="S360" s="5"/>
      <c r="T360" s="1"/>
      <c r="U360" s="25"/>
      <c r="V360" s="1"/>
      <c r="W360" s="209"/>
      <c r="X360" s="1"/>
      <c r="Y360" s="5"/>
      <c r="Z360" s="10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  <c r="AM360" s="197"/>
      <c r="AN360" s="197"/>
      <c r="AO360" s="197"/>
      <c r="AP360" s="197"/>
      <c r="AQ360" s="197"/>
      <c r="AR360" s="197"/>
      <c r="AS360" s="197"/>
      <c r="AT360" s="197"/>
      <c r="AU360" s="197"/>
      <c r="AV360" s="197"/>
      <c r="AW360" s="197"/>
      <c r="AX360" s="197"/>
      <c r="AY360" s="197"/>
      <c r="AZ360" s="197"/>
      <c r="BA360" s="197"/>
      <c r="BB360" s="197"/>
      <c r="BC360" s="197"/>
      <c r="BD360" s="197"/>
      <c r="BE360" s="1"/>
      <c r="BF360" s="1"/>
    </row>
    <row r="361" spans="1:58" x14ac:dyDescent="0.25">
      <c r="A361" s="1"/>
      <c r="B361" s="1"/>
      <c r="C361" s="1"/>
      <c r="D361" s="1"/>
      <c r="E361" s="1"/>
      <c r="F361" s="58">
        <v>0</v>
      </c>
      <c r="G361" s="5"/>
      <c r="H361" s="205" t="s">
        <v>131</v>
      </c>
      <c r="I361" s="205"/>
      <c r="J361" s="205"/>
      <c r="K361" s="205"/>
      <c r="L361" s="1"/>
      <c r="M361" s="5"/>
      <c r="N361" s="205" t="s">
        <v>5</v>
      </c>
      <c r="O361" s="1"/>
      <c r="P361" s="1"/>
      <c r="Q361" s="205" t="s">
        <v>67</v>
      </c>
      <c r="R361" s="1"/>
      <c r="S361" s="5"/>
      <c r="T361" s="1"/>
      <c r="U361" s="25"/>
      <c r="V361" s="1"/>
      <c r="W361" s="211">
        <v>0</v>
      </c>
      <c r="X361" s="1"/>
      <c r="Y361" s="5"/>
      <c r="Z361" s="107"/>
      <c r="AA361" s="199">
        <v>0</v>
      </c>
      <c r="AB361" s="199">
        <v>0</v>
      </c>
      <c r="AC361" s="199">
        <v>0</v>
      </c>
      <c r="AD361" s="199">
        <v>0</v>
      </c>
      <c r="AE361" s="199">
        <v>0</v>
      </c>
      <c r="AF361" s="199">
        <v>0</v>
      </c>
      <c r="AG361" s="199">
        <v>0</v>
      </c>
      <c r="AH361" s="199">
        <v>0</v>
      </c>
      <c r="AI361" s="199">
        <v>0</v>
      </c>
      <c r="AJ361" s="199">
        <v>0</v>
      </c>
      <c r="AK361" s="199">
        <v>0</v>
      </c>
      <c r="AL361" s="199">
        <v>0</v>
      </c>
      <c r="AM361" s="199">
        <v>0</v>
      </c>
      <c r="AN361" s="199">
        <v>0</v>
      </c>
      <c r="AO361" s="199">
        <v>0</v>
      </c>
      <c r="AP361" s="199">
        <v>0</v>
      </c>
      <c r="AQ361" s="199">
        <v>0</v>
      </c>
      <c r="AR361" s="199">
        <v>0</v>
      </c>
      <c r="AS361" s="199">
        <v>0</v>
      </c>
      <c r="AT361" s="199">
        <v>0</v>
      </c>
      <c r="AU361" s="199">
        <v>0</v>
      </c>
      <c r="AV361" s="199">
        <v>0</v>
      </c>
      <c r="AW361" s="199">
        <v>0</v>
      </c>
      <c r="AX361" s="199">
        <v>0</v>
      </c>
      <c r="AY361" s="199">
        <v>0</v>
      </c>
      <c r="AZ361" s="199">
        <v>0</v>
      </c>
      <c r="BA361" s="199">
        <v>0</v>
      </c>
      <c r="BB361" s="199">
        <v>0</v>
      </c>
      <c r="BC361" s="199">
        <v>0</v>
      </c>
      <c r="BD361" s="199">
        <v>0</v>
      </c>
      <c r="BE361" s="1"/>
      <c r="BF361" s="1"/>
    </row>
    <row r="362" spans="1:58" ht="4.05" customHeight="1" x14ac:dyDescent="0.25">
      <c r="A362" s="1"/>
      <c r="B362" s="1"/>
      <c r="C362" s="1"/>
      <c r="D362" s="1"/>
      <c r="E362" s="1"/>
      <c r="F362" s="58"/>
      <c r="G362" s="5"/>
      <c r="H362" s="203"/>
      <c r="I362" s="203"/>
      <c r="J362" s="203"/>
      <c r="K362" s="203"/>
      <c r="L362" s="1"/>
      <c r="M362" s="5"/>
      <c r="N362" s="203"/>
      <c r="O362" s="1"/>
      <c r="P362" s="1"/>
      <c r="Q362" s="203"/>
      <c r="R362" s="1"/>
      <c r="S362" s="5"/>
      <c r="T362" s="1"/>
      <c r="U362" s="25"/>
      <c r="V362" s="1"/>
      <c r="W362" s="209"/>
      <c r="X362" s="1"/>
      <c r="Y362" s="5"/>
      <c r="Z362" s="10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  <c r="AM362" s="197"/>
      <c r="AN362" s="197"/>
      <c r="AO362" s="197"/>
      <c r="AP362" s="197"/>
      <c r="AQ362" s="197"/>
      <c r="AR362" s="197"/>
      <c r="AS362" s="197"/>
      <c r="AT362" s="197"/>
      <c r="AU362" s="197"/>
      <c r="AV362" s="197"/>
      <c r="AW362" s="197"/>
      <c r="AX362" s="197"/>
      <c r="AY362" s="197"/>
      <c r="AZ362" s="197"/>
      <c r="BA362" s="197"/>
      <c r="BB362" s="197"/>
      <c r="BC362" s="197"/>
      <c r="BD362" s="197"/>
      <c r="BE362" s="1"/>
      <c r="BF362" s="1"/>
    </row>
    <row r="363" spans="1:58" x14ac:dyDescent="0.25">
      <c r="A363" s="1"/>
      <c r="B363" s="1"/>
      <c r="C363" s="1"/>
      <c r="D363" s="1"/>
      <c r="E363" s="1"/>
      <c r="F363" s="58"/>
      <c r="G363" s="5"/>
      <c r="H363" s="202" t="s">
        <v>133</v>
      </c>
      <c r="I363" s="202"/>
      <c r="J363" s="202"/>
      <c r="K363" s="202"/>
      <c r="L363" s="1"/>
      <c r="M363" s="5"/>
      <c r="N363" s="202"/>
      <c r="O363" s="1"/>
      <c r="P363" s="1"/>
      <c r="Q363" s="202" t="s">
        <v>67</v>
      </c>
      <c r="R363" s="1"/>
      <c r="S363" s="5"/>
      <c r="T363" s="1"/>
      <c r="U363" s="25"/>
      <c r="V363" s="1"/>
      <c r="W363" s="208">
        <v>778293075.24301755</v>
      </c>
      <c r="X363" s="1"/>
      <c r="Y363" s="5"/>
      <c r="Z363" s="107"/>
      <c r="AA363" s="196">
        <v>41439053.186214402</v>
      </c>
      <c r="AB363" s="196">
        <v>29187833.399999999</v>
      </c>
      <c r="AC363" s="196">
        <v>26910140.994337495</v>
      </c>
      <c r="AD363" s="196">
        <v>24879107.433361679</v>
      </c>
      <c r="AE363" s="196">
        <v>26379005.985516001</v>
      </c>
      <c r="AF363" s="196">
        <v>25942549.064606741</v>
      </c>
      <c r="AG363" s="196">
        <v>26586131.84803677</v>
      </c>
      <c r="AH363" s="196">
        <v>27253469.623086553</v>
      </c>
      <c r="AI363" s="196">
        <v>27779287.760975137</v>
      </c>
      <c r="AJ363" s="196">
        <v>28569353.554345675</v>
      </c>
      <c r="AK363" s="196">
        <v>29369509.222060945</v>
      </c>
      <c r="AL363" s="196">
        <v>29882002.319045354</v>
      </c>
      <c r="AM363" s="196">
        <v>30853098.718897358</v>
      </c>
      <c r="AN363" s="196">
        <v>31812525.093081545</v>
      </c>
      <c r="AO363" s="196">
        <v>32286202.682246782</v>
      </c>
      <c r="AP363" s="196">
        <v>33478833.620886177</v>
      </c>
      <c r="AQ363" s="196">
        <v>34629038.834974006</v>
      </c>
      <c r="AR363" s="196">
        <v>35037787.041862175</v>
      </c>
      <c r="AS363" s="196">
        <v>36499307.446417943</v>
      </c>
      <c r="AT363" s="196">
        <v>37877772.067614838</v>
      </c>
      <c r="AU363" s="196">
        <v>38195265.281179145</v>
      </c>
      <c r="AV363" s="196">
        <v>39981016.449524328</v>
      </c>
      <c r="AW363" s="196">
        <v>41632274.277830131</v>
      </c>
      <c r="AX363" s="196">
        <v>41832509.336916432</v>
      </c>
      <c r="AY363" s="196">
        <v>0</v>
      </c>
      <c r="AZ363" s="196">
        <v>0</v>
      </c>
      <c r="BA363" s="196">
        <v>0</v>
      </c>
      <c r="BB363" s="196">
        <v>0</v>
      </c>
      <c r="BC363" s="196">
        <v>0</v>
      </c>
      <c r="BD363" s="196">
        <v>0</v>
      </c>
      <c r="BE363" s="1"/>
      <c r="BF363" s="1"/>
    </row>
    <row r="364" spans="1:58" ht="4.05" customHeight="1" x14ac:dyDescent="0.25">
      <c r="A364" s="1"/>
      <c r="B364" s="1"/>
      <c r="C364" s="1"/>
      <c r="D364" s="1"/>
      <c r="E364" s="1"/>
      <c r="F364" s="58"/>
      <c r="G364" s="5"/>
      <c r="H364" s="203"/>
      <c r="I364" s="203"/>
      <c r="J364" s="203"/>
      <c r="K364" s="203"/>
      <c r="L364" s="1"/>
      <c r="M364" s="5"/>
      <c r="N364" s="203"/>
      <c r="O364" s="1"/>
      <c r="P364" s="1"/>
      <c r="Q364" s="203"/>
      <c r="R364" s="1"/>
      <c r="S364" s="5"/>
      <c r="T364" s="1"/>
      <c r="U364" s="25"/>
      <c r="V364" s="1"/>
      <c r="W364" s="209"/>
      <c r="X364" s="1"/>
      <c r="Y364" s="5"/>
      <c r="Z364" s="10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  <c r="AM364" s="197"/>
      <c r="AN364" s="197"/>
      <c r="AO364" s="197"/>
      <c r="AP364" s="197"/>
      <c r="AQ364" s="197"/>
      <c r="AR364" s="197"/>
      <c r="AS364" s="197"/>
      <c r="AT364" s="197"/>
      <c r="AU364" s="197"/>
      <c r="AV364" s="197"/>
      <c r="AW364" s="197"/>
      <c r="AX364" s="197"/>
      <c r="AY364" s="197"/>
      <c r="AZ364" s="197"/>
      <c r="BA364" s="197"/>
      <c r="BB364" s="197"/>
      <c r="BC364" s="197"/>
      <c r="BD364" s="197"/>
      <c r="BE364" s="1"/>
      <c r="BF364" s="1"/>
    </row>
    <row r="365" spans="1:58" x14ac:dyDescent="0.25">
      <c r="A365" s="1"/>
      <c r="B365" s="1"/>
      <c r="C365" s="1"/>
      <c r="D365" s="1"/>
      <c r="E365" s="1"/>
      <c r="F365" s="58"/>
      <c r="G365" s="5"/>
      <c r="H365" s="202" t="s">
        <v>134</v>
      </c>
      <c r="I365" s="202"/>
      <c r="J365" s="202"/>
      <c r="K365" s="202"/>
      <c r="L365" s="1"/>
      <c r="M365" s="5"/>
      <c r="N365" s="202"/>
      <c r="O365" s="1"/>
      <c r="P365" s="1"/>
      <c r="Q365" s="202" t="s">
        <v>67</v>
      </c>
      <c r="R365" s="1"/>
      <c r="S365" s="5"/>
      <c r="T365" s="1"/>
      <c r="U365" s="25"/>
      <c r="V365" s="1"/>
      <c r="W365" s="208">
        <v>778293075.24301755</v>
      </c>
      <c r="X365" s="1"/>
      <c r="Y365" s="5"/>
      <c r="Z365" s="107"/>
      <c r="AA365" s="196">
        <v>41439053.186214402</v>
      </c>
      <c r="AB365" s="196">
        <v>70626886.586214393</v>
      </c>
      <c r="AC365" s="196">
        <v>97537027.580551893</v>
      </c>
      <c r="AD365" s="196">
        <v>122416135.01391357</v>
      </c>
      <c r="AE365" s="196">
        <v>148795140.99942958</v>
      </c>
      <c r="AF365" s="196">
        <v>174737690.06403631</v>
      </c>
      <c r="AG365" s="196">
        <v>201323821.91207308</v>
      </c>
      <c r="AH365" s="196">
        <v>228577291.53515962</v>
      </c>
      <c r="AI365" s="196">
        <v>256356579.29613477</v>
      </c>
      <c r="AJ365" s="196">
        <v>284925932.85048044</v>
      </c>
      <c r="AK365" s="196">
        <v>314295442.07254136</v>
      </c>
      <c r="AL365" s="196">
        <v>344177444.39158672</v>
      </c>
      <c r="AM365" s="196">
        <v>375030543.11048406</v>
      </c>
      <c r="AN365" s="196">
        <v>406843068.2035656</v>
      </c>
      <c r="AO365" s="196">
        <v>439129270.8858124</v>
      </c>
      <c r="AP365" s="196">
        <v>472608104.50669861</v>
      </c>
      <c r="AQ365" s="196">
        <v>507237143.3416726</v>
      </c>
      <c r="AR365" s="196">
        <v>542274930.38353479</v>
      </c>
      <c r="AS365" s="196">
        <v>578774237.82995272</v>
      </c>
      <c r="AT365" s="196">
        <v>616652009.89756751</v>
      </c>
      <c r="AU365" s="196">
        <v>654847275.1787467</v>
      </c>
      <c r="AV365" s="196">
        <v>694828291.62827098</v>
      </c>
      <c r="AW365" s="196">
        <v>736460565.90610111</v>
      </c>
      <c r="AX365" s="196">
        <v>778293075.24301755</v>
      </c>
      <c r="AY365" s="196">
        <v>778293075.24301755</v>
      </c>
      <c r="AZ365" s="196">
        <v>778293075.24301755</v>
      </c>
      <c r="BA365" s="196">
        <v>778293075.24301755</v>
      </c>
      <c r="BB365" s="196">
        <v>778293075.24301755</v>
      </c>
      <c r="BC365" s="196">
        <v>778293075.24301755</v>
      </c>
      <c r="BD365" s="196">
        <v>778293075.24301755</v>
      </c>
      <c r="BE365" s="1"/>
      <c r="BF365" s="1"/>
    </row>
    <row r="366" spans="1:58" ht="4.05" customHeight="1" x14ac:dyDescent="0.25">
      <c r="A366" s="1"/>
      <c r="B366" s="1"/>
      <c r="C366" s="1"/>
      <c r="D366" s="1"/>
      <c r="E366" s="1"/>
      <c r="F366" s="58"/>
      <c r="G366" s="5"/>
      <c r="H366" s="203"/>
      <c r="I366" s="203"/>
      <c r="J366" s="203"/>
      <c r="K366" s="203"/>
      <c r="L366" s="1"/>
      <c r="M366" s="5"/>
      <c r="N366" s="203"/>
      <c r="O366" s="1"/>
      <c r="P366" s="1"/>
      <c r="Q366" s="203"/>
      <c r="R366" s="1"/>
      <c r="S366" s="5"/>
      <c r="T366" s="1"/>
      <c r="U366" s="25"/>
      <c r="V366" s="1"/>
      <c r="W366" s="209"/>
      <c r="X366" s="1"/>
      <c r="Y366" s="5"/>
      <c r="Z366" s="10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  <c r="AM366" s="197"/>
      <c r="AN366" s="197"/>
      <c r="AO366" s="197"/>
      <c r="AP366" s="197"/>
      <c r="AQ366" s="197"/>
      <c r="AR366" s="197"/>
      <c r="AS366" s="197"/>
      <c r="AT366" s="197"/>
      <c r="AU366" s="197"/>
      <c r="AV366" s="197"/>
      <c r="AW366" s="197"/>
      <c r="AX366" s="197"/>
      <c r="AY366" s="197"/>
      <c r="AZ366" s="197"/>
      <c r="BA366" s="197"/>
      <c r="BB366" s="197"/>
      <c r="BC366" s="197"/>
      <c r="BD366" s="197"/>
      <c r="BE366" s="1"/>
      <c r="BF366" s="1"/>
    </row>
    <row r="367" spans="1:58" x14ac:dyDescent="0.25">
      <c r="A367" s="1"/>
      <c r="B367" s="1"/>
      <c r="C367" s="1"/>
      <c r="D367" s="1"/>
      <c r="E367" s="1"/>
      <c r="F367" s="58">
        <v>0</v>
      </c>
      <c r="G367" s="5"/>
      <c r="H367" s="206" t="s">
        <v>136</v>
      </c>
      <c r="I367" s="206"/>
      <c r="J367" s="206"/>
      <c r="K367" s="206"/>
      <c r="L367" s="1"/>
      <c r="M367" s="5"/>
      <c r="N367" s="206" t="s">
        <v>5</v>
      </c>
      <c r="O367" s="1"/>
      <c r="P367" s="1"/>
      <c r="Q367" s="206" t="s">
        <v>67</v>
      </c>
      <c r="R367" s="1"/>
      <c r="S367" s="5"/>
      <c r="T367" s="1"/>
      <c r="U367" s="25"/>
      <c r="V367" s="1"/>
      <c r="W367" s="212">
        <v>136322804.42405641</v>
      </c>
      <c r="X367" s="1"/>
      <c r="Y367" s="5"/>
      <c r="Z367" s="107"/>
      <c r="AA367" s="200">
        <v>621585.79779321596</v>
      </c>
      <c r="AB367" s="200">
        <v>1059403.298793216</v>
      </c>
      <c r="AC367" s="200">
        <v>1463055.4137082782</v>
      </c>
      <c r="AD367" s="200">
        <v>1836242.0252087035</v>
      </c>
      <c r="AE367" s="200">
        <v>2231927.1149914437</v>
      </c>
      <c r="AF367" s="200">
        <v>2621065.3509605448</v>
      </c>
      <c r="AG367" s="200">
        <v>3019857.328681096</v>
      </c>
      <c r="AH367" s="200">
        <v>3428659.3730273941</v>
      </c>
      <c r="AI367" s="200">
        <v>3845348.6894420213</v>
      </c>
      <c r="AJ367" s="200">
        <v>4273888.9927572059</v>
      </c>
      <c r="AK367" s="200">
        <v>4714431.6310881199</v>
      </c>
      <c r="AL367" s="200">
        <v>5162661.6658738004</v>
      </c>
      <c r="AM367" s="200">
        <v>5625458.1466572611</v>
      </c>
      <c r="AN367" s="200">
        <v>6102646.0230534831</v>
      </c>
      <c r="AO367" s="200">
        <v>6586939.0632871864</v>
      </c>
      <c r="AP367" s="200">
        <v>7089121.5676004784</v>
      </c>
      <c r="AQ367" s="200">
        <v>7608557.1501250891</v>
      </c>
      <c r="AR367" s="200">
        <v>8134123.9557530209</v>
      </c>
      <c r="AS367" s="200">
        <v>8681613.5674492903</v>
      </c>
      <c r="AT367" s="200">
        <v>9249780.1484635118</v>
      </c>
      <c r="AU367" s="200">
        <v>9822709.1276812013</v>
      </c>
      <c r="AV367" s="200">
        <v>10422424.374424065</v>
      </c>
      <c r="AW367" s="200">
        <v>11046908.488591516</v>
      </c>
      <c r="AX367" s="200">
        <v>11674396.128645264</v>
      </c>
      <c r="AY367" s="200">
        <v>0</v>
      </c>
      <c r="AZ367" s="200">
        <v>0</v>
      </c>
      <c r="BA367" s="200">
        <v>0</v>
      </c>
      <c r="BB367" s="200">
        <v>0</v>
      </c>
      <c r="BC367" s="200">
        <v>0</v>
      </c>
      <c r="BD367" s="200">
        <v>0</v>
      </c>
      <c r="BE367" s="1"/>
      <c r="BF367" s="1"/>
    </row>
    <row r="368" spans="1:58" ht="4.05" customHeight="1" x14ac:dyDescent="0.25">
      <c r="A368" s="1"/>
      <c r="B368" s="1"/>
      <c r="C368" s="1"/>
      <c r="D368" s="1"/>
      <c r="E368" s="1"/>
      <c r="F368" s="58"/>
      <c r="G368" s="5"/>
      <c r="H368" s="203"/>
      <c r="I368" s="203"/>
      <c r="J368" s="203"/>
      <c r="K368" s="203"/>
      <c r="L368" s="1"/>
      <c r="M368" s="5"/>
      <c r="N368" s="203"/>
      <c r="O368" s="1"/>
      <c r="P368" s="1"/>
      <c r="Q368" s="203"/>
      <c r="R368" s="1"/>
      <c r="S368" s="5"/>
      <c r="T368" s="1"/>
      <c r="U368" s="25"/>
      <c r="V368" s="1"/>
      <c r="W368" s="209"/>
      <c r="X368" s="1"/>
      <c r="Y368" s="5"/>
      <c r="Z368" s="10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  <c r="AM368" s="197"/>
      <c r="AN368" s="197"/>
      <c r="AO368" s="197"/>
      <c r="AP368" s="197"/>
      <c r="AQ368" s="197"/>
      <c r="AR368" s="197"/>
      <c r="AS368" s="197"/>
      <c r="AT368" s="197"/>
      <c r="AU368" s="197"/>
      <c r="AV368" s="197"/>
      <c r="AW368" s="197"/>
      <c r="AX368" s="197"/>
      <c r="AY368" s="197"/>
      <c r="AZ368" s="197"/>
      <c r="BA368" s="197"/>
      <c r="BB368" s="197"/>
      <c r="BC368" s="197"/>
      <c r="BD368" s="197"/>
      <c r="BE368" s="1"/>
      <c r="BF368" s="1"/>
    </row>
    <row r="369" spans="1:58" x14ac:dyDescent="0.25">
      <c r="A369" s="1"/>
      <c r="B369" s="1"/>
      <c r="C369" s="1"/>
      <c r="D369" s="1"/>
      <c r="E369" s="1"/>
      <c r="F369" s="58">
        <v>0</v>
      </c>
      <c r="G369" s="5"/>
      <c r="H369" s="205" t="s">
        <v>137</v>
      </c>
      <c r="I369" s="205"/>
      <c r="J369" s="205"/>
      <c r="K369" s="205"/>
      <c r="L369" s="1"/>
      <c r="M369" s="5"/>
      <c r="N369" s="205" t="s">
        <v>5</v>
      </c>
      <c r="O369" s="1"/>
      <c r="P369" s="1"/>
      <c r="Q369" s="205" t="s">
        <v>67</v>
      </c>
      <c r="R369" s="1"/>
      <c r="S369" s="5"/>
      <c r="T369" s="1"/>
      <c r="U369" s="25"/>
      <c r="V369" s="1"/>
      <c r="W369" s="211">
        <v>0</v>
      </c>
      <c r="X369" s="1"/>
      <c r="Y369" s="5"/>
      <c r="Z369" s="107"/>
      <c r="AA369" s="199">
        <v>0</v>
      </c>
      <c r="AB369" s="199">
        <v>0</v>
      </c>
      <c r="AC369" s="199">
        <v>0</v>
      </c>
      <c r="AD369" s="199">
        <v>0</v>
      </c>
      <c r="AE369" s="199">
        <v>0</v>
      </c>
      <c r="AF369" s="199">
        <v>0</v>
      </c>
      <c r="AG369" s="199">
        <v>0</v>
      </c>
      <c r="AH369" s="199">
        <v>0</v>
      </c>
      <c r="AI369" s="199">
        <v>0</v>
      </c>
      <c r="AJ369" s="199">
        <v>0</v>
      </c>
      <c r="AK369" s="199">
        <v>0</v>
      </c>
      <c r="AL369" s="199">
        <v>0</v>
      </c>
      <c r="AM369" s="199">
        <v>0</v>
      </c>
      <c r="AN369" s="199">
        <v>0</v>
      </c>
      <c r="AO369" s="199">
        <v>0</v>
      </c>
      <c r="AP369" s="199">
        <v>0</v>
      </c>
      <c r="AQ369" s="199">
        <v>0</v>
      </c>
      <c r="AR369" s="199">
        <v>0</v>
      </c>
      <c r="AS369" s="199">
        <v>0</v>
      </c>
      <c r="AT369" s="199">
        <v>0</v>
      </c>
      <c r="AU369" s="199">
        <v>0</v>
      </c>
      <c r="AV369" s="199">
        <v>0</v>
      </c>
      <c r="AW369" s="199">
        <v>0</v>
      </c>
      <c r="AX369" s="199">
        <v>0</v>
      </c>
      <c r="AY369" s="199">
        <v>0</v>
      </c>
      <c r="AZ369" s="199">
        <v>0</v>
      </c>
      <c r="BA369" s="199">
        <v>0</v>
      </c>
      <c r="BB369" s="199">
        <v>0</v>
      </c>
      <c r="BC369" s="199">
        <v>0</v>
      </c>
      <c r="BD369" s="199">
        <v>0</v>
      </c>
      <c r="BE369" s="1"/>
      <c r="BF369" s="1"/>
    </row>
    <row r="370" spans="1:58" ht="4.05" customHeight="1" x14ac:dyDescent="0.25">
      <c r="A370" s="1"/>
      <c r="B370" s="1"/>
      <c r="C370" s="1"/>
      <c r="D370" s="1"/>
      <c r="E370" s="1"/>
      <c r="F370" s="58"/>
      <c r="G370" s="5"/>
      <c r="H370" s="203"/>
      <c r="I370" s="203"/>
      <c r="J370" s="203"/>
      <c r="K370" s="203"/>
      <c r="L370" s="1"/>
      <c r="M370" s="5"/>
      <c r="N370" s="203"/>
      <c r="O370" s="1"/>
      <c r="P370" s="1"/>
      <c r="Q370" s="203"/>
      <c r="R370" s="1"/>
      <c r="S370" s="5"/>
      <c r="T370" s="1"/>
      <c r="U370" s="25"/>
      <c r="V370" s="1"/>
      <c r="W370" s="209"/>
      <c r="X370" s="1"/>
      <c r="Y370" s="5"/>
      <c r="Z370" s="10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7"/>
      <c r="BC370" s="197"/>
      <c r="BD370" s="197"/>
      <c r="BE370" s="1"/>
      <c r="BF370" s="1"/>
    </row>
    <row r="371" spans="1:58" x14ac:dyDescent="0.25">
      <c r="A371" s="1"/>
      <c r="B371" s="1"/>
      <c r="C371" s="1"/>
      <c r="D371" s="1"/>
      <c r="E371" s="1"/>
      <c r="F371" s="58">
        <v>0</v>
      </c>
      <c r="G371" s="5"/>
      <c r="H371" s="207" t="s">
        <v>138</v>
      </c>
      <c r="I371" s="207"/>
      <c r="J371" s="207"/>
      <c r="K371" s="207"/>
      <c r="L371" s="1"/>
      <c r="M371" s="5"/>
      <c r="N371" s="207"/>
      <c r="O371" s="1"/>
      <c r="P371" s="1"/>
      <c r="Q371" s="207" t="s">
        <v>67</v>
      </c>
      <c r="R371" s="1"/>
      <c r="S371" s="5"/>
      <c r="T371" s="1"/>
      <c r="U371" s="25"/>
      <c r="V371" s="1"/>
      <c r="W371" s="213">
        <v>0</v>
      </c>
      <c r="X371" s="1"/>
      <c r="Y371" s="5"/>
      <c r="Z371" s="107"/>
      <c r="AA371" s="201">
        <v>0</v>
      </c>
      <c r="AB371" s="201">
        <v>0</v>
      </c>
      <c r="AC371" s="201">
        <v>0</v>
      </c>
      <c r="AD371" s="201">
        <v>0</v>
      </c>
      <c r="AE371" s="201">
        <v>0</v>
      </c>
      <c r="AF371" s="201">
        <v>0</v>
      </c>
      <c r="AG371" s="201">
        <v>0</v>
      </c>
      <c r="AH371" s="201">
        <v>0</v>
      </c>
      <c r="AI371" s="201">
        <v>0</v>
      </c>
      <c r="AJ371" s="201">
        <v>0</v>
      </c>
      <c r="AK371" s="201">
        <v>0</v>
      </c>
      <c r="AL371" s="201">
        <v>0</v>
      </c>
      <c r="AM371" s="201">
        <v>0</v>
      </c>
      <c r="AN371" s="201">
        <v>0</v>
      </c>
      <c r="AO371" s="201">
        <v>0</v>
      </c>
      <c r="AP371" s="201">
        <v>0</v>
      </c>
      <c r="AQ371" s="201">
        <v>0</v>
      </c>
      <c r="AR371" s="201">
        <v>0</v>
      </c>
      <c r="AS371" s="201">
        <v>0</v>
      </c>
      <c r="AT371" s="201">
        <v>0</v>
      </c>
      <c r="AU371" s="201">
        <v>0</v>
      </c>
      <c r="AV371" s="201">
        <v>0</v>
      </c>
      <c r="AW371" s="201">
        <v>0</v>
      </c>
      <c r="AX371" s="201">
        <v>0</v>
      </c>
      <c r="AY371" s="201">
        <v>0</v>
      </c>
      <c r="AZ371" s="201">
        <v>0</v>
      </c>
      <c r="BA371" s="201">
        <v>0</v>
      </c>
      <c r="BB371" s="201">
        <v>0</v>
      </c>
      <c r="BC371" s="201">
        <v>0</v>
      </c>
      <c r="BD371" s="201">
        <v>0</v>
      </c>
      <c r="BE371" s="1"/>
      <c r="BF371" s="1"/>
    </row>
    <row r="372" spans="1:58" ht="4.05" customHeight="1" x14ac:dyDescent="0.25">
      <c r="A372" s="1"/>
      <c r="B372" s="1"/>
      <c r="C372" s="1"/>
      <c r="D372" s="1"/>
      <c r="E372" s="1"/>
      <c r="F372" s="58"/>
      <c r="G372" s="5"/>
      <c r="H372" s="203"/>
      <c r="I372" s="203"/>
      <c r="J372" s="203"/>
      <c r="K372" s="203"/>
      <c r="L372" s="1"/>
      <c r="M372" s="5"/>
      <c r="N372" s="203"/>
      <c r="O372" s="1"/>
      <c r="P372" s="1"/>
      <c r="Q372" s="203"/>
      <c r="R372" s="1"/>
      <c r="S372" s="5"/>
      <c r="T372" s="1"/>
      <c r="U372" s="25"/>
      <c r="V372" s="1"/>
      <c r="W372" s="209"/>
      <c r="X372" s="1"/>
      <c r="Y372" s="5"/>
      <c r="Z372" s="10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"/>
      <c r="BF372" s="1"/>
    </row>
    <row r="373" spans="1:58" x14ac:dyDescent="0.25">
      <c r="A373" s="1"/>
      <c r="B373" s="1"/>
      <c r="C373" s="1"/>
      <c r="D373" s="1"/>
      <c r="E373" s="1"/>
      <c r="F373" s="58"/>
      <c r="G373" s="5"/>
      <c r="H373" s="202" t="s">
        <v>139</v>
      </c>
      <c r="I373" s="202"/>
      <c r="J373" s="202"/>
      <c r="K373" s="202"/>
      <c r="L373" s="1"/>
      <c r="M373" s="5"/>
      <c r="N373" s="202"/>
      <c r="O373" s="1"/>
      <c r="P373" s="1"/>
      <c r="Q373" s="202" t="s">
        <v>67</v>
      </c>
      <c r="R373" s="1"/>
      <c r="S373" s="5"/>
      <c r="T373" s="1"/>
      <c r="U373" s="25"/>
      <c r="V373" s="1"/>
      <c r="W373" s="208">
        <v>136322804.42405641</v>
      </c>
      <c r="X373" s="1"/>
      <c r="Y373" s="5"/>
      <c r="Z373" s="107"/>
      <c r="AA373" s="196">
        <v>621585.79779321596</v>
      </c>
      <c r="AB373" s="196">
        <v>1680989.0965864318</v>
      </c>
      <c r="AC373" s="196">
        <v>3144044.5102947103</v>
      </c>
      <c r="AD373" s="196">
        <v>4980286.5355034135</v>
      </c>
      <c r="AE373" s="196">
        <v>7212213.6504948568</v>
      </c>
      <c r="AF373" s="196">
        <v>9833279.001455402</v>
      </c>
      <c r="AG373" s="196">
        <v>12853136.330136498</v>
      </c>
      <c r="AH373" s="196">
        <v>16281795.703163892</v>
      </c>
      <c r="AI373" s="196">
        <v>20127144.392605912</v>
      </c>
      <c r="AJ373" s="196">
        <v>24401033.385363117</v>
      </c>
      <c r="AK373" s="196">
        <v>29115465.016451236</v>
      </c>
      <c r="AL373" s="196">
        <v>34278126.682325035</v>
      </c>
      <c r="AM373" s="196">
        <v>39903584.828982294</v>
      </c>
      <c r="AN373" s="196">
        <v>46006230.852035776</v>
      </c>
      <c r="AO373" s="196">
        <v>52593169.915322959</v>
      </c>
      <c r="AP373" s="196">
        <v>59682291.482923441</v>
      </c>
      <c r="AQ373" s="196">
        <v>67290848.633048534</v>
      </c>
      <c r="AR373" s="196">
        <v>75424972.588801563</v>
      </c>
      <c r="AS373" s="196">
        <v>84106586.156250849</v>
      </c>
      <c r="AT373" s="196">
        <v>93356366.304714367</v>
      </c>
      <c r="AU373" s="196">
        <v>103179075.43239556</v>
      </c>
      <c r="AV373" s="196">
        <v>113601499.80681963</v>
      </c>
      <c r="AW373" s="196">
        <v>124648408.29541115</v>
      </c>
      <c r="AX373" s="196">
        <v>136322804.42405641</v>
      </c>
      <c r="AY373" s="196">
        <v>136322804.42405641</v>
      </c>
      <c r="AZ373" s="196">
        <v>136322804.42405641</v>
      </c>
      <c r="BA373" s="196">
        <v>136322804.42405641</v>
      </c>
      <c r="BB373" s="196">
        <v>136322804.42405641</v>
      </c>
      <c r="BC373" s="196">
        <v>136322804.42405641</v>
      </c>
      <c r="BD373" s="196">
        <v>136322804.42405641</v>
      </c>
      <c r="BE373" s="1"/>
      <c r="BF373" s="1"/>
    </row>
    <row r="374" spans="1:58" x14ac:dyDescent="0.25">
      <c r="A374" s="1"/>
      <c r="B374" s="1"/>
      <c r="C374" s="1"/>
      <c r="D374" s="1"/>
      <c r="E374" s="1"/>
      <c r="F374" s="58"/>
      <c r="G374" s="5"/>
      <c r="H374" s="1"/>
      <c r="I374" s="1"/>
      <c r="J374" s="1"/>
      <c r="K374" s="1"/>
      <c r="L374" s="1"/>
      <c r="M374" s="5"/>
      <c r="N374" s="1"/>
      <c r="O374" s="1"/>
      <c r="P374" s="1"/>
      <c r="Q374" s="1"/>
      <c r="R374" s="1"/>
      <c r="S374" s="5"/>
      <c r="T374" s="1"/>
      <c r="U374" s="25"/>
      <c r="V374" s="1"/>
      <c r="W374" s="3"/>
      <c r="X374" s="1"/>
      <c r="Y374" s="5"/>
      <c r="Z374" s="107"/>
      <c r="AA374" s="108"/>
      <c r="AB374" s="108"/>
      <c r="AC374" s="108"/>
      <c r="AD374" s="108"/>
      <c r="AE374" s="108"/>
      <c r="AF374" s="108"/>
      <c r="AG374" s="108"/>
      <c r="AH374" s="108"/>
      <c r="AI374" s="108"/>
      <c r="AJ374" s="108"/>
      <c r="AK374" s="108"/>
      <c r="AL374" s="108"/>
      <c r="AM374" s="108"/>
      <c r="AN374" s="108"/>
      <c r="AO374" s="108"/>
      <c r="AP374" s="108"/>
      <c r="AQ374" s="108"/>
      <c r="AR374" s="108"/>
      <c r="AS374" s="108"/>
      <c r="AT374" s="108"/>
      <c r="AU374" s="108"/>
      <c r="AV374" s="108"/>
      <c r="AW374" s="108"/>
      <c r="AX374" s="108"/>
      <c r="AY374" s="108"/>
      <c r="AZ374" s="108"/>
      <c r="BA374" s="108"/>
      <c r="BB374" s="108"/>
      <c r="BC374" s="108"/>
      <c r="BD374" s="109"/>
      <c r="BE374" s="1"/>
      <c r="BF374" s="1"/>
    </row>
    <row r="375" spans="1:58" x14ac:dyDescent="0.25">
      <c r="A375" s="1"/>
      <c r="B375" s="1"/>
      <c r="C375" s="1"/>
      <c r="D375" s="1"/>
      <c r="E375" s="1"/>
      <c r="F375" s="58"/>
      <c r="G375" s="5"/>
      <c r="H375" s="1"/>
      <c r="I375" s="1"/>
      <c r="J375" s="1"/>
      <c r="K375" s="1"/>
      <c r="L375" s="1"/>
      <c r="M375" s="5"/>
      <c r="N375" s="1"/>
      <c r="O375" s="1"/>
      <c r="P375" s="1"/>
      <c r="Q375" s="1"/>
      <c r="R375" s="1"/>
      <c r="S375" s="5"/>
      <c r="T375" s="1"/>
      <c r="U375" s="25"/>
      <c r="V375" s="1"/>
      <c r="W375" s="3"/>
      <c r="X375" s="1"/>
      <c r="Y375" s="5"/>
      <c r="Z375" s="107"/>
      <c r="AA375" s="108"/>
      <c r="AB375" s="108"/>
      <c r="AC375" s="108"/>
      <c r="AD375" s="108"/>
      <c r="AE375" s="108"/>
      <c r="AF375" s="108"/>
      <c r="AG375" s="108"/>
      <c r="AH375" s="108"/>
      <c r="AI375" s="108"/>
      <c r="AJ375" s="108"/>
      <c r="AK375" s="108"/>
      <c r="AL375" s="108"/>
      <c r="AM375" s="108"/>
      <c r="AN375" s="108"/>
      <c r="AO375" s="108"/>
      <c r="AP375" s="108"/>
      <c r="AQ375" s="108"/>
      <c r="AR375" s="108"/>
      <c r="AS375" s="108"/>
      <c r="AT375" s="108"/>
      <c r="AU375" s="108"/>
      <c r="AV375" s="108"/>
      <c r="AW375" s="108"/>
      <c r="AX375" s="108"/>
      <c r="AY375" s="108"/>
      <c r="AZ375" s="108"/>
      <c r="BA375" s="108"/>
      <c r="BB375" s="108"/>
      <c r="BC375" s="108"/>
      <c r="BD375" s="109"/>
      <c r="BE375" s="1"/>
      <c r="BF375" s="1"/>
    </row>
    <row r="376" spans="1:58" x14ac:dyDescent="0.25">
      <c r="A376" s="1"/>
      <c r="B376" s="1"/>
      <c r="C376" s="1"/>
      <c r="D376" s="1"/>
      <c r="E376" s="1"/>
      <c r="F376" s="58"/>
      <c r="G376" s="5"/>
      <c r="H376" s="1"/>
      <c r="I376" s="1"/>
      <c r="J376" s="1"/>
      <c r="K376" s="1"/>
      <c r="L376" s="1"/>
      <c r="M376" s="5"/>
      <c r="N376" s="1"/>
      <c r="O376" s="1"/>
      <c r="P376" s="1"/>
      <c r="Q376" s="1"/>
      <c r="R376" s="1"/>
      <c r="S376" s="5"/>
      <c r="T376" s="1"/>
      <c r="U376" s="25"/>
      <c r="V376" s="1"/>
      <c r="W376" s="3"/>
      <c r="X376" s="1"/>
      <c r="Y376" s="5"/>
      <c r="Z376" s="107"/>
      <c r="AA376" s="108"/>
      <c r="AB376" s="108"/>
      <c r="AC376" s="108"/>
      <c r="AD376" s="108"/>
      <c r="AE376" s="108"/>
      <c r="AF376" s="108"/>
      <c r="AG376" s="108"/>
      <c r="AH376" s="108"/>
      <c r="AI376" s="108"/>
      <c r="AJ376" s="108"/>
      <c r="AK376" s="108"/>
      <c r="AL376" s="108"/>
      <c r="AM376" s="108"/>
      <c r="AN376" s="108"/>
      <c r="AO376" s="108"/>
      <c r="AP376" s="108"/>
      <c r="AQ376" s="108"/>
      <c r="AR376" s="108"/>
      <c r="AS376" s="108"/>
      <c r="AT376" s="108"/>
      <c r="AU376" s="108"/>
      <c r="AV376" s="108"/>
      <c r="AW376" s="108"/>
      <c r="AX376" s="108"/>
      <c r="AY376" s="108"/>
      <c r="AZ376" s="108"/>
      <c r="BA376" s="108"/>
      <c r="BB376" s="108"/>
      <c r="BC376" s="108"/>
      <c r="BD376" s="109"/>
      <c r="BE376" s="1"/>
      <c r="BF376" s="1"/>
    </row>
    <row r="377" spans="1:58" x14ac:dyDescent="0.25">
      <c r="A377" s="1"/>
      <c r="B377" s="1"/>
      <c r="C377" s="1"/>
      <c r="D377" s="1"/>
      <c r="E377" s="1"/>
      <c r="F377" s="58"/>
      <c r="G377" s="5"/>
      <c r="H377" s="1"/>
      <c r="I377" s="1"/>
      <c r="J377" s="1"/>
      <c r="K377" s="1"/>
      <c r="L377" s="1"/>
      <c r="M377" s="5"/>
      <c r="N377" s="1"/>
      <c r="O377" s="1"/>
      <c r="P377" s="1"/>
      <c r="Q377" s="1"/>
      <c r="R377" s="1"/>
      <c r="S377" s="5"/>
      <c r="T377" s="1"/>
      <c r="U377" s="25"/>
      <c r="V377" s="1"/>
      <c r="W377" s="3"/>
      <c r="X377" s="1"/>
      <c r="Y377" s="5"/>
      <c r="Z377" s="107"/>
      <c r="AA377" s="108"/>
      <c r="AB377" s="108"/>
      <c r="AC377" s="108"/>
      <c r="AD377" s="108"/>
      <c r="AE377" s="108"/>
      <c r="AF377" s="108"/>
      <c r="AG377" s="108"/>
      <c r="AH377" s="108"/>
      <c r="AI377" s="108"/>
      <c r="AJ377" s="108"/>
      <c r="AK377" s="108"/>
      <c r="AL377" s="108"/>
      <c r="AM377" s="108"/>
      <c r="AN377" s="108"/>
      <c r="AO377" s="108"/>
      <c r="AP377" s="108"/>
      <c r="AQ377" s="108"/>
      <c r="AR377" s="108"/>
      <c r="AS377" s="108"/>
      <c r="AT377" s="108"/>
      <c r="AU377" s="108"/>
      <c r="AV377" s="108"/>
      <c r="AW377" s="108"/>
      <c r="AX377" s="108"/>
      <c r="AY377" s="108"/>
      <c r="AZ377" s="108"/>
      <c r="BA377" s="108"/>
      <c r="BB377" s="108"/>
      <c r="BC377" s="108"/>
      <c r="BD377" s="109"/>
      <c r="BE377" s="1"/>
      <c r="BF377" s="1"/>
    </row>
    <row r="378" spans="1:58" x14ac:dyDescent="0.25">
      <c r="A378" s="1"/>
      <c r="B378" s="1"/>
      <c r="C378" s="1"/>
      <c r="D378" s="1"/>
      <c r="E378" s="1"/>
      <c r="F378" s="58"/>
      <c r="G378" s="5"/>
      <c r="H378" s="1"/>
      <c r="I378" s="1"/>
      <c r="J378" s="1"/>
      <c r="K378" s="1"/>
      <c r="L378" s="1"/>
      <c r="M378" s="5"/>
      <c r="N378" s="1"/>
      <c r="O378" s="1"/>
      <c r="P378" s="1"/>
      <c r="Q378" s="1"/>
      <c r="R378" s="1"/>
      <c r="S378" s="5"/>
      <c r="T378" s="1"/>
      <c r="U378" s="25"/>
      <c r="V378" s="1"/>
      <c r="W378" s="3"/>
      <c r="X378" s="1"/>
      <c r="Y378" s="5"/>
      <c r="Z378" s="107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8"/>
      <c r="BB378" s="108"/>
      <c r="BC378" s="108"/>
      <c r="BD378" s="109"/>
      <c r="BE378" s="1"/>
      <c r="BF378" s="1"/>
    </row>
    <row r="379" spans="1:58" x14ac:dyDescent="0.25">
      <c r="A379" s="1"/>
      <c r="B379" s="1"/>
      <c r="C379" s="1"/>
      <c r="D379" s="1"/>
      <c r="E379" s="1"/>
      <c r="F379" s="58"/>
      <c r="G379" s="5"/>
      <c r="H379" s="1"/>
      <c r="I379" s="1"/>
      <c r="J379" s="1"/>
      <c r="K379" s="1"/>
      <c r="L379" s="1"/>
      <c r="M379" s="5"/>
      <c r="N379" s="1"/>
      <c r="O379" s="1"/>
      <c r="P379" s="1"/>
      <c r="Q379" s="1"/>
      <c r="R379" s="1"/>
      <c r="S379" s="5"/>
      <c r="T379" s="1"/>
      <c r="U379" s="25"/>
      <c r="V379" s="1"/>
      <c r="W379" s="3"/>
      <c r="X379" s="1"/>
      <c r="Y379" s="5"/>
      <c r="Z379" s="107"/>
      <c r="AA379" s="108"/>
      <c r="AB379" s="108"/>
      <c r="AC379" s="108"/>
      <c r="AD379" s="108"/>
      <c r="AE379" s="108"/>
      <c r="AF379" s="108"/>
      <c r="AG379" s="108"/>
      <c r="AH379" s="108"/>
      <c r="AI379" s="108"/>
      <c r="AJ379" s="108"/>
      <c r="AK379" s="108"/>
      <c r="AL379" s="108"/>
      <c r="AM379" s="108"/>
      <c r="AN379" s="108"/>
      <c r="AO379" s="108"/>
      <c r="AP379" s="108"/>
      <c r="AQ379" s="108"/>
      <c r="AR379" s="108"/>
      <c r="AS379" s="108"/>
      <c r="AT379" s="108"/>
      <c r="AU379" s="108"/>
      <c r="AV379" s="108"/>
      <c r="AW379" s="108"/>
      <c r="AX379" s="108"/>
      <c r="AY379" s="108"/>
      <c r="AZ379" s="108"/>
      <c r="BA379" s="108"/>
      <c r="BB379" s="108"/>
      <c r="BC379" s="108"/>
      <c r="BD379" s="109"/>
      <c r="BE379" s="1"/>
      <c r="BF379" s="1"/>
    </row>
    <row r="380" spans="1:58" x14ac:dyDescent="0.25">
      <c r="A380" s="1"/>
      <c r="B380" s="1"/>
      <c r="C380" s="1"/>
      <c r="D380" s="1"/>
      <c r="E380" s="1"/>
      <c r="F380" s="58"/>
      <c r="G380" s="5"/>
      <c r="H380" s="1"/>
      <c r="I380" s="1"/>
      <c r="J380" s="1"/>
      <c r="K380" s="1"/>
      <c r="L380" s="1"/>
      <c r="M380" s="5"/>
      <c r="N380" s="1"/>
      <c r="O380" s="1"/>
      <c r="P380" s="1"/>
      <c r="Q380" s="1"/>
      <c r="R380" s="1"/>
      <c r="S380" s="5"/>
      <c r="T380" s="1"/>
      <c r="U380" s="25"/>
      <c r="V380" s="1"/>
      <c r="W380" s="3"/>
      <c r="X380" s="1"/>
      <c r="Y380" s="5"/>
      <c r="Z380" s="107"/>
      <c r="AA380" s="108"/>
      <c r="AB380" s="108"/>
      <c r="AC380" s="108"/>
      <c r="AD380" s="108"/>
      <c r="AE380" s="108"/>
      <c r="AF380" s="108"/>
      <c r="AG380" s="108"/>
      <c r="AH380" s="108"/>
      <c r="AI380" s="108"/>
      <c r="AJ380" s="108"/>
      <c r="AK380" s="108"/>
      <c r="AL380" s="108"/>
      <c r="AM380" s="108"/>
      <c r="AN380" s="108"/>
      <c r="AO380" s="108"/>
      <c r="AP380" s="108"/>
      <c r="AQ380" s="108"/>
      <c r="AR380" s="108"/>
      <c r="AS380" s="108"/>
      <c r="AT380" s="108"/>
      <c r="AU380" s="108"/>
      <c r="AV380" s="108"/>
      <c r="AW380" s="108"/>
      <c r="AX380" s="108"/>
      <c r="AY380" s="108"/>
      <c r="AZ380" s="108"/>
      <c r="BA380" s="108"/>
      <c r="BB380" s="108"/>
      <c r="BC380" s="108"/>
      <c r="BD380" s="109"/>
      <c r="BE380" s="1"/>
      <c r="BF380" s="1"/>
    </row>
    <row r="381" spans="1:58" x14ac:dyDescent="0.25">
      <c r="A381" s="1"/>
      <c r="B381" s="1"/>
      <c r="C381" s="1"/>
      <c r="D381" s="1"/>
      <c r="E381" s="1"/>
      <c r="F381" s="58"/>
      <c r="G381" s="5"/>
      <c r="H381" s="1"/>
      <c r="I381" s="1"/>
      <c r="J381" s="1"/>
      <c r="K381" s="1"/>
      <c r="L381" s="1"/>
      <c r="M381" s="5"/>
      <c r="N381" s="1"/>
      <c r="O381" s="1"/>
      <c r="P381" s="1"/>
      <c r="Q381" s="1"/>
      <c r="R381" s="1"/>
      <c r="S381" s="5"/>
      <c r="T381" s="1"/>
      <c r="U381" s="25"/>
      <c r="V381" s="1"/>
      <c r="W381" s="3"/>
      <c r="X381" s="1"/>
      <c r="Y381" s="5"/>
      <c r="Z381" s="107"/>
      <c r="AA381" s="108"/>
      <c r="AB381" s="108"/>
      <c r="AC381" s="108"/>
      <c r="AD381" s="108"/>
      <c r="AE381" s="108"/>
      <c r="AF381" s="108"/>
      <c r="AG381" s="108"/>
      <c r="AH381" s="108"/>
      <c r="AI381" s="108"/>
      <c r="AJ381" s="108"/>
      <c r="AK381" s="108"/>
      <c r="AL381" s="108"/>
      <c r="AM381" s="108"/>
      <c r="AN381" s="108"/>
      <c r="AO381" s="108"/>
      <c r="AP381" s="108"/>
      <c r="AQ381" s="108"/>
      <c r="AR381" s="108"/>
      <c r="AS381" s="108"/>
      <c r="AT381" s="108"/>
      <c r="AU381" s="108"/>
      <c r="AV381" s="108"/>
      <c r="AW381" s="108"/>
      <c r="AX381" s="108"/>
      <c r="AY381" s="108"/>
      <c r="AZ381" s="108"/>
      <c r="BA381" s="108"/>
      <c r="BB381" s="108"/>
      <c r="BC381" s="108"/>
      <c r="BD381" s="109"/>
      <c r="BE381" s="1"/>
      <c r="BF381" s="1"/>
    </row>
    <row r="382" spans="1:58" x14ac:dyDescent="0.25">
      <c r="A382" s="1"/>
      <c r="B382" s="1"/>
      <c r="C382" s="1"/>
      <c r="D382" s="1"/>
      <c r="E382" s="1"/>
      <c r="F382" s="58"/>
      <c r="G382" s="5"/>
      <c r="H382" s="1"/>
      <c r="I382" s="1"/>
      <c r="J382" s="1"/>
      <c r="K382" s="1"/>
      <c r="L382" s="1"/>
      <c r="M382" s="5"/>
      <c r="N382" s="1"/>
      <c r="O382" s="1"/>
      <c r="P382" s="1"/>
      <c r="Q382" s="1"/>
      <c r="R382" s="1"/>
      <c r="S382" s="5"/>
      <c r="T382" s="1"/>
      <c r="U382" s="25"/>
      <c r="V382" s="1"/>
      <c r="W382" s="3"/>
      <c r="X382" s="1"/>
      <c r="Y382" s="5"/>
      <c r="Z382" s="107"/>
      <c r="AA382" s="108"/>
      <c r="AB382" s="108"/>
      <c r="AC382" s="108"/>
      <c r="AD382" s="108"/>
      <c r="AE382" s="108"/>
      <c r="AF382" s="108"/>
      <c r="AG382" s="108"/>
      <c r="AH382" s="108"/>
      <c r="AI382" s="108"/>
      <c r="AJ382" s="108"/>
      <c r="AK382" s="108"/>
      <c r="AL382" s="108"/>
      <c r="AM382" s="108"/>
      <c r="AN382" s="108"/>
      <c r="AO382" s="108"/>
      <c r="AP382" s="108"/>
      <c r="AQ382" s="108"/>
      <c r="AR382" s="108"/>
      <c r="AS382" s="108"/>
      <c r="AT382" s="108"/>
      <c r="AU382" s="108"/>
      <c r="AV382" s="108"/>
      <c r="AW382" s="108"/>
      <c r="AX382" s="108"/>
      <c r="AY382" s="108"/>
      <c r="AZ382" s="108"/>
      <c r="BA382" s="108"/>
      <c r="BB382" s="108"/>
      <c r="BC382" s="108"/>
      <c r="BD382" s="109"/>
      <c r="BE382" s="1"/>
      <c r="BF382" s="1"/>
    </row>
    <row r="383" spans="1:58" x14ac:dyDescent="0.25">
      <c r="A383" s="1"/>
      <c r="B383" s="1"/>
      <c r="C383" s="1"/>
      <c r="D383" s="1"/>
      <c r="E383" s="1"/>
      <c r="F383" s="58"/>
      <c r="G383" s="5"/>
      <c r="H383" s="1"/>
      <c r="I383" s="1"/>
      <c r="J383" s="1"/>
      <c r="K383" s="1"/>
      <c r="L383" s="1"/>
      <c r="M383" s="5"/>
      <c r="N383" s="1"/>
      <c r="O383" s="1"/>
      <c r="P383" s="1"/>
      <c r="Q383" s="1"/>
      <c r="R383" s="1"/>
      <c r="S383" s="5"/>
      <c r="T383" s="1"/>
      <c r="U383" s="25"/>
      <c r="V383" s="1"/>
      <c r="W383" s="3"/>
      <c r="X383" s="1"/>
      <c r="Y383" s="5"/>
      <c r="Z383" s="107"/>
      <c r="AA383" s="108"/>
      <c r="AB383" s="108"/>
      <c r="AC383" s="108"/>
      <c r="AD383" s="108"/>
      <c r="AE383" s="108"/>
      <c r="AF383" s="108"/>
      <c r="AG383" s="108"/>
      <c r="AH383" s="108"/>
      <c r="AI383" s="108"/>
      <c r="AJ383" s="108"/>
      <c r="AK383" s="108"/>
      <c r="AL383" s="108"/>
      <c r="AM383" s="108"/>
      <c r="AN383" s="108"/>
      <c r="AO383" s="108"/>
      <c r="AP383" s="108"/>
      <c r="AQ383" s="108"/>
      <c r="AR383" s="108"/>
      <c r="AS383" s="108"/>
      <c r="AT383" s="108"/>
      <c r="AU383" s="108"/>
      <c r="AV383" s="108"/>
      <c r="AW383" s="108"/>
      <c r="AX383" s="108"/>
      <c r="AY383" s="108"/>
      <c r="AZ383" s="108"/>
      <c r="BA383" s="108"/>
      <c r="BB383" s="108"/>
      <c r="BC383" s="108"/>
      <c r="BD383" s="109"/>
      <c r="BE383" s="1"/>
      <c r="BF383" s="1"/>
    </row>
    <row r="384" spans="1:58" x14ac:dyDescent="0.25">
      <c r="A384" s="1"/>
      <c r="B384" s="1"/>
      <c r="C384" s="1"/>
      <c r="D384" s="1"/>
      <c r="E384" s="1"/>
      <c r="F384" s="58"/>
      <c r="G384" s="5"/>
      <c r="H384" s="1"/>
      <c r="I384" s="1"/>
      <c r="J384" s="1"/>
      <c r="K384" s="1"/>
      <c r="L384" s="1"/>
      <c r="M384" s="5"/>
      <c r="N384" s="1"/>
      <c r="O384" s="1"/>
      <c r="P384" s="1"/>
      <c r="Q384" s="1"/>
      <c r="R384" s="1"/>
      <c r="S384" s="5"/>
      <c r="T384" s="1"/>
      <c r="U384" s="25"/>
      <c r="V384" s="1"/>
      <c r="W384" s="3"/>
      <c r="X384" s="1"/>
      <c r="Y384" s="5"/>
      <c r="Z384" s="107"/>
      <c r="AA384" s="108"/>
      <c r="AB384" s="108"/>
      <c r="AC384" s="108"/>
      <c r="AD384" s="108"/>
      <c r="AE384" s="108"/>
      <c r="AF384" s="108"/>
      <c r="AG384" s="108"/>
      <c r="AH384" s="108"/>
      <c r="AI384" s="108"/>
      <c r="AJ384" s="108"/>
      <c r="AK384" s="108"/>
      <c r="AL384" s="108"/>
      <c r="AM384" s="108"/>
      <c r="AN384" s="108"/>
      <c r="AO384" s="108"/>
      <c r="AP384" s="108"/>
      <c r="AQ384" s="108"/>
      <c r="AR384" s="108"/>
      <c r="AS384" s="108"/>
      <c r="AT384" s="108"/>
      <c r="AU384" s="108"/>
      <c r="AV384" s="108"/>
      <c r="AW384" s="108"/>
      <c r="AX384" s="108"/>
      <c r="AY384" s="108"/>
      <c r="AZ384" s="108"/>
      <c r="BA384" s="108"/>
      <c r="BB384" s="108"/>
      <c r="BC384" s="108"/>
      <c r="BD384" s="109"/>
      <c r="BE384" s="1"/>
      <c r="BF384" s="1"/>
    </row>
    <row r="385" spans="1:58" x14ac:dyDescent="0.25">
      <c r="A385" s="1"/>
      <c r="B385" s="1"/>
      <c r="C385" s="1"/>
      <c r="D385" s="1"/>
      <c r="E385" s="1"/>
      <c r="F385" s="58"/>
      <c r="G385" s="5"/>
      <c r="H385" s="1"/>
      <c r="I385" s="1"/>
      <c r="J385" s="1"/>
      <c r="K385" s="1"/>
      <c r="L385" s="1"/>
      <c r="M385" s="5"/>
      <c r="N385" s="1"/>
      <c r="O385" s="1"/>
      <c r="P385" s="1"/>
      <c r="Q385" s="1"/>
      <c r="R385" s="1"/>
      <c r="S385" s="5"/>
      <c r="T385" s="1"/>
      <c r="U385" s="25"/>
      <c r="V385" s="1"/>
      <c r="W385" s="3"/>
      <c r="X385" s="1"/>
      <c r="Y385" s="5"/>
      <c r="Z385" s="107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108"/>
      <c r="BB385" s="108"/>
      <c r="BC385" s="108"/>
      <c r="BD385" s="109"/>
      <c r="BE385" s="1"/>
      <c r="BF385" s="1"/>
    </row>
    <row r="386" spans="1:58" x14ac:dyDescent="0.25">
      <c r="A386" s="1"/>
      <c r="B386" s="1"/>
      <c r="C386" s="1"/>
      <c r="D386" s="1"/>
      <c r="E386" s="1"/>
      <c r="F386" s="58"/>
      <c r="G386" s="5"/>
      <c r="H386" s="1"/>
      <c r="I386" s="1"/>
      <c r="J386" s="1"/>
      <c r="K386" s="1"/>
      <c r="L386" s="1"/>
      <c r="M386" s="5"/>
      <c r="N386" s="1"/>
      <c r="O386" s="1"/>
      <c r="P386" s="1"/>
      <c r="Q386" s="1"/>
      <c r="R386" s="1"/>
      <c r="S386" s="5"/>
      <c r="T386" s="1"/>
      <c r="U386" s="25"/>
      <c r="V386" s="1"/>
      <c r="W386" s="3"/>
      <c r="X386" s="1"/>
      <c r="Y386" s="5"/>
      <c r="Z386" s="107"/>
      <c r="AA386" s="108"/>
      <c r="AB386" s="108"/>
      <c r="AC386" s="108"/>
      <c r="AD386" s="108"/>
      <c r="AE386" s="108"/>
      <c r="AF386" s="108"/>
      <c r="AG386" s="108"/>
      <c r="AH386" s="108"/>
      <c r="AI386" s="108"/>
      <c r="AJ386" s="108"/>
      <c r="AK386" s="108"/>
      <c r="AL386" s="108"/>
      <c r="AM386" s="108"/>
      <c r="AN386" s="108"/>
      <c r="AO386" s="108"/>
      <c r="AP386" s="108"/>
      <c r="AQ386" s="108"/>
      <c r="AR386" s="108"/>
      <c r="AS386" s="108"/>
      <c r="AT386" s="108"/>
      <c r="AU386" s="108"/>
      <c r="AV386" s="108"/>
      <c r="AW386" s="108"/>
      <c r="AX386" s="108"/>
      <c r="AY386" s="108"/>
      <c r="AZ386" s="108"/>
      <c r="BA386" s="108"/>
      <c r="BB386" s="108"/>
      <c r="BC386" s="108"/>
      <c r="BD386" s="109"/>
      <c r="BE386" s="1"/>
      <c r="BF386" s="1"/>
    </row>
    <row r="387" spans="1:58" x14ac:dyDescent="0.25">
      <c r="A387" s="1"/>
      <c r="B387" s="1"/>
      <c r="C387" s="1"/>
      <c r="D387" s="1"/>
      <c r="E387" s="1"/>
      <c r="F387" s="58"/>
      <c r="G387" s="5"/>
      <c r="H387" s="1"/>
      <c r="I387" s="1"/>
      <c r="J387" s="1"/>
      <c r="K387" s="1"/>
      <c r="L387" s="1"/>
      <c r="M387" s="5"/>
      <c r="N387" s="1"/>
      <c r="O387" s="1"/>
      <c r="P387" s="1"/>
      <c r="Q387" s="1"/>
      <c r="R387" s="1"/>
      <c r="S387" s="5"/>
      <c r="T387" s="1"/>
      <c r="U387" s="25"/>
      <c r="V387" s="1"/>
      <c r="W387" s="3"/>
      <c r="X387" s="1"/>
      <c r="Y387" s="5"/>
      <c r="Z387" s="107"/>
      <c r="AA387" s="108"/>
      <c r="AB387" s="108"/>
      <c r="AC387" s="108"/>
      <c r="AD387" s="108"/>
      <c r="AE387" s="108"/>
      <c r="AF387" s="108"/>
      <c r="AG387" s="108"/>
      <c r="AH387" s="108"/>
      <c r="AI387" s="108"/>
      <c r="AJ387" s="108"/>
      <c r="AK387" s="108"/>
      <c r="AL387" s="108"/>
      <c r="AM387" s="108"/>
      <c r="AN387" s="108"/>
      <c r="AO387" s="108"/>
      <c r="AP387" s="108"/>
      <c r="AQ387" s="108"/>
      <c r="AR387" s="108"/>
      <c r="AS387" s="108"/>
      <c r="AT387" s="108"/>
      <c r="AU387" s="108"/>
      <c r="AV387" s="108"/>
      <c r="AW387" s="108"/>
      <c r="AX387" s="108"/>
      <c r="AY387" s="108"/>
      <c r="AZ387" s="108"/>
      <c r="BA387" s="108"/>
      <c r="BB387" s="108"/>
      <c r="BC387" s="108"/>
      <c r="BD387" s="109"/>
      <c r="BE387" s="1"/>
      <c r="BF387" s="1"/>
    </row>
    <row r="388" spans="1:58" x14ac:dyDescent="0.25">
      <c r="A388" s="1"/>
      <c r="B388" s="1"/>
      <c r="C388" s="1"/>
      <c r="D388" s="1"/>
      <c r="E388" s="1"/>
      <c r="F388" s="58"/>
      <c r="G388" s="5"/>
      <c r="H388" s="1"/>
      <c r="I388" s="1"/>
      <c r="J388" s="1"/>
      <c r="K388" s="1"/>
      <c r="L388" s="1"/>
      <c r="M388" s="5"/>
      <c r="N388" s="1"/>
      <c r="O388" s="1"/>
      <c r="P388" s="1"/>
      <c r="Q388" s="1"/>
      <c r="R388" s="1"/>
      <c r="S388" s="5"/>
      <c r="T388" s="1"/>
      <c r="U388" s="25"/>
      <c r="V388" s="1"/>
      <c r="W388" s="3"/>
      <c r="X388" s="1"/>
      <c r="Y388" s="5"/>
      <c r="Z388" s="107"/>
      <c r="AA388" s="108"/>
      <c r="AB388" s="108"/>
      <c r="AC388" s="108"/>
      <c r="AD388" s="108"/>
      <c r="AE388" s="108"/>
      <c r="AF388" s="108"/>
      <c r="AG388" s="108"/>
      <c r="AH388" s="108"/>
      <c r="AI388" s="108"/>
      <c r="AJ388" s="108"/>
      <c r="AK388" s="108"/>
      <c r="AL388" s="108"/>
      <c r="AM388" s="108"/>
      <c r="AN388" s="108"/>
      <c r="AO388" s="108"/>
      <c r="AP388" s="108"/>
      <c r="AQ388" s="108"/>
      <c r="AR388" s="108"/>
      <c r="AS388" s="108"/>
      <c r="AT388" s="108"/>
      <c r="AU388" s="108"/>
      <c r="AV388" s="108"/>
      <c r="AW388" s="108"/>
      <c r="AX388" s="108"/>
      <c r="AY388" s="108"/>
      <c r="AZ388" s="108"/>
      <c r="BA388" s="108"/>
      <c r="BB388" s="108"/>
      <c r="BC388" s="108"/>
      <c r="BD388" s="109"/>
      <c r="BE388" s="1"/>
      <c r="BF388" s="1"/>
    </row>
    <row r="389" spans="1:58" x14ac:dyDescent="0.25">
      <c r="A389" s="1"/>
      <c r="B389" s="1"/>
      <c r="C389" s="1"/>
      <c r="D389" s="1"/>
      <c r="E389" s="1"/>
      <c r="F389" s="58"/>
      <c r="G389" s="5"/>
      <c r="H389" s="1"/>
      <c r="I389" s="1"/>
      <c r="J389" s="1"/>
      <c r="K389" s="1"/>
      <c r="L389" s="1"/>
      <c r="M389" s="5"/>
      <c r="N389" s="1"/>
      <c r="O389" s="1"/>
      <c r="P389" s="1"/>
      <c r="Q389" s="1"/>
      <c r="R389" s="1"/>
      <c r="S389" s="5"/>
      <c r="T389" s="1"/>
      <c r="U389" s="25"/>
      <c r="V389" s="1"/>
      <c r="W389" s="3"/>
      <c r="X389" s="1"/>
      <c r="Y389" s="5"/>
      <c r="Z389" s="107"/>
      <c r="AA389" s="108"/>
      <c r="AB389" s="108"/>
      <c r="AC389" s="108"/>
      <c r="AD389" s="108"/>
      <c r="AE389" s="108"/>
      <c r="AF389" s="108"/>
      <c r="AG389" s="108"/>
      <c r="AH389" s="108"/>
      <c r="AI389" s="108"/>
      <c r="AJ389" s="108"/>
      <c r="AK389" s="108"/>
      <c r="AL389" s="108"/>
      <c r="AM389" s="108"/>
      <c r="AN389" s="108"/>
      <c r="AO389" s="108"/>
      <c r="AP389" s="108"/>
      <c r="AQ389" s="108"/>
      <c r="AR389" s="108"/>
      <c r="AS389" s="108"/>
      <c r="AT389" s="108"/>
      <c r="AU389" s="108"/>
      <c r="AV389" s="108"/>
      <c r="AW389" s="108"/>
      <c r="AX389" s="108"/>
      <c r="AY389" s="108"/>
      <c r="AZ389" s="108"/>
      <c r="BA389" s="108"/>
      <c r="BB389" s="108"/>
      <c r="BC389" s="108"/>
      <c r="BD389" s="109"/>
      <c r="BE389" s="1"/>
      <c r="BF389" s="1"/>
    </row>
    <row r="390" spans="1:58" x14ac:dyDescent="0.25">
      <c r="A390" s="1"/>
      <c r="B390" s="1"/>
      <c r="C390" s="1"/>
      <c r="D390" s="1"/>
      <c r="E390" s="1"/>
      <c r="F390" s="58"/>
      <c r="G390" s="5"/>
      <c r="H390" s="1"/>
      <c r="I390" s="1"/>
      <c r="J390" s="1"/>
      <c r="K390" s="1"/>
      <c r="L390" s="1"/>
      <c r="M390" s="5"/>
      <c r="N390" s="1"/>
      <c r="O390" s="1"/>
      <c r="P390" s="1"/>
      <c r="Q390" s="1"/>
      <c r="R390" s="1"/>
      <c r="S390" s="5"/>
      <c r="T390" s="1"/>
      <c r="U390" s="25"/>
      <c r="V390" s="1"/>
      <c r="W390" s="3"/>
      <c r="X390" s="1"/>
      <c r="Y390" s="5"/>
      <c r="Z390" s="107"/>
      <c r="AA390" s="108"/>
      <c r="AB390" s="108"/>
      <c r="AC390" s="108"/>
      <c r="AD390" s="108"/>
      <c r="AE390" s="108"/>
      <c r="AF390" s="108"/>
      <c r="AG390" s="108"/>
      <c r="AH390" s="108"/>
      <c r="AI390" s="108"/>
      <c r="AJ390" s="108"/>
      <c r="AK390" s="108"/>
      <c r="AL390" s="108"/>
      <c r="AM390" s="108"/>
      <c r="AN390" s="108"/>
      <c r="AO390" s="108"/>
      <c r="AP390" s="108"/>
      <c r="AQ390" s="108"/>
      <c r="AR390" s="108"/>
      <c r="AS390" s="108"/>
      <c r="AT390" s="108"/>
      <c r="AU390" s="108"/>
      <c r="AV390" s="108"/>
      <c r="AW390" s="108"/>
      <c r="AX390" s="108"/>
      <c r="AY390" s="108"/>
      <c r="AZ390" s="108"/>
      <c r="BA390" s="108"/>
      <c r="BB390" s="108"/>
      <c r="BC390" s="108"/>
      <c r="BD390" s="109"/>
      <c r="BE390" s="1"/>
      <c r="BF390" s="1"/>
    </row>
    <row r="391" spans="1:58" x14ac:dyDescent="0.25">
      <c r="A391" s="1"/>
      <c r="B391" s="1"/>
      <c r="C391" s="1"/>
      <c r="D391" s="1"/>
      <c r="E391" s="1"/>
      <c r="F391" s="58"/>
      <c r="G391" s="5"/>
      <c r="H391" s="1"/>
      <c r="I391" s="1"/>
      <c r="J391" s="1"/>
      <c r="K391" s="1"/>
      <c r="L391" s="1"/>
      <c r="M391" s="5"/>
      <c r="N391" s="1"/>
      <c r="O391" s="1"/>
      <c r="P391" s="1"/>
      <c r="Q391" s="1"/>
      <c r="R391" s="1"/>
      <c r="S391" s="5"/>
      <c r="T391" s="1"/>
      <c r="U391" s="25"/>
      <c r="V391" s="1"/>
      <c r="W391" s="3"/>
      <c r="X391" s="1"/>
      <c r="Y391" s="5"/>
      <c r="Z391" s="107"/>
      <c r="AA391" s="108"/>
      <c r="AB391" s="108"/>
      <c r="AC391" s="108"/>
      <c r="AD391" s="108"/>
      <c r="AE391" s="108"/>
      <c r="AF391" s="108"/>
      <c r="AG391" s="108"/>
      <c r="AH391" s="108"/>
      <c r="AI391" s="108"/>
      <c r="AJ391" s="108"/>
      <c r="AK391" s="108"/>
      <c r="AL391" s="108"/>
      <c r="AM391" s="108"/>
      <c r="AN391" s="108"/>
      <c r="AO391" s="108"/>
      <c r="AP391" s="108"/>
      <c r="AQ391" s="108"/>
      <c r="AR391" s="108"/>
      <c r="AS391" s="108"/>
      <c r="AT391" s="108"/>
      <c r="AU391" s="108"/>
      <c r="AV391" s="108"/>
      <c r="AW391" s="108"/>
      <c r="AX391" s="108"/>
      <c r="AY391" s="108"/>
      <c r="AZ391" s="108"/>
      <c r="BA391" s="108"/>
      <c r="BB391" s="108"/>
      <c r="BC391" s="108"/>
      <c r="BD391" s="109"/>
      <c r="BE391" s="1"/>
      <c r="BF391" s="1"/>
    </row>
    <row r="392" spans="1:58" x14ac:dyDescent="0.25">
      <c r="A392" s="1"/>
      <c r="B392" s="1"/>
      <c r="C392" s="1"/>
      <c r="D392" s="1"/>
      <c r="E392" s="1"/>
      <c r="F392" s="58"/>
      <c r="G392" s="5"/>
      <c r="H392" s="1"/>
      <c r="I392" s="1"/>
      <c r="J392" s="1"/>
      <c r="K392" s="1"/>
      <c r="L392" s="1"/>
      <c r="M392" s="5"/>
      <c r="N392" s="1"/>
      <c r="O392" s="1"/>
      <c r="P392" s="1"/>
      <c r="Q392" s="1"/>
      <c r="R392" s="1"/>
      <c r="S392" s="5"/>
      <c r="T392" s="1"/>
      <c r="U392" s="25"/>
      <c r="V392" s="1"/>
      <c r="W392" s="3"/>
      <c r="X392" s="1"/>
      <c r="Y392" s="5"/>
      <c r="Z392" s="107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8"/>
      <c r="BB392" s="108"/>
      <c r="BC392" s="108"/>
      <c r="BD392" s="109"/>
      <c r="BE392" s="1"/>
      <c r="BF392" s="1"/>
    </row>
    <row r="393" spans="1:58" x14ac:dyDescent="0.25">
      <c r="A393" s="1"/>
      <c r="B393" s="1"/>
      <c r="C393" s="1"/>
      <c r="D393" s="1"/>
      <c r="E393" s="1"/>
      <c r="F393" s="58"/>
      <c r="G393" s="5"/>
      <c r="H393" s="1"/>
      <c r="I393" s="1"/>
      <c r="J393" s="1"/>
      <c r="K393" s="1"/>
      <c r="L393" s="1"/>
      <c r="M393" s="5"/>
      <c r="N393" s="1"/>
      <c r="O393" s="1"/>
      <c r="P393" s="1"/>
      <c r="Q393" s="1"/>
      <c r="R393" s="1"/>
      <c r="S393" s="5"/>
      <c r="T393" s="1"/>
      <c r="U393" s="25"/>
      <c r="V393" s="1"/>
      <c r="W393" s="3"/>
      <c r="X393" s="1"/>
      <c r="Y393" s="5"/>
      <c r="Z393" s="107"/>
      <c r="AA393" s="108"/>
      <c r="AB393" s="108"/>
      <c r="AC393" s="108"/>
      <c r="AD393" s="108"/>
      <c r="AE393" s="108"/>
      <c r="AF393" s="108"/>
      <c r="AG393" s="108"/>
      <c r="AH393" s="108"/>
      <c r="AI393" s="108"/>
      <c r="AJ393" s="108"/>
      <c r="AK393" s="108"/>
      <c r="AL393" s="108"/>
      <c r="AM393" s="108"/>
      <c r="AN393" s="108"/>
      <c r="AO393" s="108"/>
      <c r="AP393" s="108"/>
      <c r="AQ393" s="108"/>
      <c r="AR393" s="108"/>
      <c r="AS393" s="108"/>
      <c r="AT393" s="108"/>
      <c r="AU393" s="108"/>
      <c r="AV393" s="108"/>
      <c r="AW393" s="108"/>
      <c r="AX393" s="108"/>
      <c r="AY393" s="108"/>
      <c r="AZ393" s="108"/>
      <c r="BA393" s="108"/>
      <c r="BB393" s="108"/>
      <c r="BC393" s="108"/>
      <c r="BD393" s="109"/>
      <c r="BE393" s="1"/>
      <c r="BF393" s="1"/>
    </row>
    <row r="394" spans="1:58" x14ac:dyDescent="0.25">
      <c r="A394" s="1"/>
      <c r="B394" s="1"/>
      <c r="C394" s="1"/>
      <c r="D394" s="1"/>
      <c r="E394" s="1"/>
      <c r="F394" s="58"/>
      <c r="G394" s="5"/>
      <c r="H394" s="1"/>
      <c r="I394" s="1"/>
      <c r="J394" s="1"/>
      <c r="K394" s="1"/>
      <c r="L394" s="1"/>
      <c r="M394" s="5"/>
      <c r="N394" s="1"/>
      <c r="O394" s="1"/>
      <c r="P394" s="1"/>
      <c r="Q394" s="1"/>
      <c r="R394" s="1"/>
      <c r="S394" s="5"/>
      <c r="T394" s="1"/>
      <c r="U394" s="25"/>
      <c r="V394" s="1"/>
      <c r="W394" s="3"/>
      <c r="X394" s="1"/>
      <c r="Y394" s="5"/>
      <c r="Z394" s="107"/>
      <c r="AA394" s="108"/>
      <c r="AB394" s="108"/>
      <c r="AC394" s="108"/>
      <c r="AD394" s="108"/>
      <c r="AE394" s="108"/>
      <c r="AF394" s="108"/>
      <c r="AG394" s="108"/>
      <c r="AH394" s="108"/>
      <c r="AI394" s="108"/>
      <c r="AJ394" s="108"/>
      <c r="AK394" s="108"/>
      <c r="AL394" s="108"/>
      <c r="AM394" s="108"/>
      <c r="AN394" s="108"/>
      <c r="AO394" s="108"/>
      <c r="AP394" s="108"/>
      <c r="AQ394" s="108"/>
      <c r="AR394" s="108"/>
      <c r="AS394" s="108"/>
      <c r="AT394" s="108"/>
      <c r="AU394" s="108"/>
      <c r="AV394" s="108"/>
      <c r="AW394" s="108"/>
      <c r="AX394" s="108"/>
      <c r="AY394" s="108"/>
      <c r="AZ394" s="108"/>
      <c r="BA394" s="108"/>
      <c r="BB394" s="108"/>
      <c r="BC394" s="108"/>
      <c r="BD394" s="109"/>
      <c r="BE394" s="1"/>
      <c r="BF394" s="1"/>
    </row>
    <row r="395" spans="1:58" x14ac:dyDescent="0.25">
      <c r="A395" s="1"/>
      <c r="B395" s="1"/>
      <c r="C395" s="1"/>
      <c r="D395" s="1"/>
      <c r="E395" s="1"/>
      <c r="F395" s="58"/>
      <c r="G395" s="5"/>
      <c r="H395" s="1"/>
      <c r="I395" s="1"/>
      <c r="J395" s="1"/>
      <c r="K395" s="1"/>
      <c r="L395" s="1"/>
      <c r="M395" s="5"/>
      <c r="N395" s="1"/>
      <c r="O395" s="1"/>
      <c r="P395" s="1"/>
      <c r="Q395" s="1"/>
      <c r="R395" s="1"/>
      <c r="S395" s="5"/>
      <c r="T395" s="1"/>
      <c r="U395" s="25"/>
      <c r="V395" s="1"/>
      <c r="W395" s="3"/>
      <c r="X395" s="1"/>
      <c r="Y395" s="5"/>
      <c r="Z395" s="107"/>
      <c r="AA395" s="108"/>
      <c r="AB395" s="108"/>
      <c r="AC395" s="108"/>
      <c r="AD395" s="108"/>
      <c r="AE395" s="108"/>
      <c r="AF395" s="108"/>
      <c r="AG395" s="108"/>
      <c r="AH395" s="108"/>
      <c r="AI395" s="108"/>
      <c r="AJ395" s="108"/>
      <c r="AK395" s="108"/>
      <c r="AL395" s="108"/>
      <c r="AM395" s="108"/>
      <c r="AN395" s="108"/>
      <c r="AO395" s="108"/>
      <c r="AP395" s="108"/>
      <c r="AQ395" s="108"/>
      <c r="AR395" s="108"/>
      <c r="AS395" s="108"/>
      <c r="AT395" s="108"/>
      <c r="AU395" s="108"/>
      <c r="AV395" s="108"/>
      <c r="AW395" s="108"/>
      <c r="AX395" s="108"/>
      <c r="AY395" s="108"/>
      <c r="AZ395" s="108"/>
      <c r="BA395" s="108"/>
      <c r="BB395" s="108"/>
      <c r="BC395" s="108"/>
      <c r="BD395" s="109"/>
      <c r="BE395" s="1"/>
      <c r="BF395" s="1"/>
    </row>
    <row r="396" spans="1:58" x14ac:dyDescent="0.25">
      <c r="A396" s="1"/>
      <c r="B396" s="1"/>
      <c r="C396" s="1"/>
      <c r="D396" s="1"/>
      <c r="E396" s="1"/>
      <c r="F396" s="58"/>
      <c r="G396" s="5"/>
      <c r="H396" s="1"/>
      <c r="I396" s="1"/>
      <c r="J396" s="1"/>
      <c r="K396" s="1"/>
      <c r="L396" s="1"/>
      <c r="M396" s="5"/>
      <c r="N396" s="1"/>
      <c r="O396" s="1"/>
      <c r="P396" s="1"/>
      <c r="Q396" s="1"/>
      <c r="R396" s="1"/>
      <c r="S396" s="5"/>
      <c r="T396" s="1"/>
      <c r="U396" s="25"/>
      <c r="V396" s="1"/>
      <c r="W396" s="3"/>
      <c r="X396" s="1"/>
      <c r="Y396" s="5"/>
      <c r="Z396" s="107"/>
      <c r="AA396" s="108"/>
      <c r="AB396" s="108"/>
      <c r="AC396" s="108"/>
      <c r="AD396" s="108"/>
      <c r="AE396" s="108"/>
      <c r="AF396" s="108"/>
      <c r="AG396" s="108"/>
      <c r="AH396" s="108"/>
      <c r="AI396" s="108"/>
      <c r="AJ396" s="108"/>
      <c r="AK396" s="108"/>
      <c r="AL396" s="108"/>
      <c r="AM396" s="108"/>
      <c r="AN396" s="108"/>
      <c r="AO396" s="108"/>
      <c r="AP396" s="108"/>
      <c r="AQ396" s="108"/>
      <c r="AR396" s="108"/>
      <c r="AS396" s="108"/>
      <c r="AT396" s="108"/>
      <c r="AU396" s="108"/>
      <c r="AV396" s="108"/>
      <c r="AW396" s="108"/>
      <c r="AX396" s="108"/>
      <c r="AY396" s="108"/>
      <c r="AZ396" s="108"/>
      <c r="BA396" s="108"/>
      <c r="BB396" s="108"/>
      <c r="BC396" s="108"/>
      <c r="BD396" s="109"/>
      <c r="BE396" s="1"/>
      <c r="BF396" s="1"/>
    </row>
    <row r="397" spans="1:58" x14ac:dyDescent="0.25">
      <c r="A397" s="1"/>
      <c r="B397" s="1"/>
      <c r="C397" s="1"/>
      <c r="D397" s="1"/>
      <c r="E397" s="1"/>
      <c r="F397" s="58"/>
      <c r="G397" s="5"/>
      <c r="H397" s="1"/>
      <c r="I397" s="1"/>
      <c r="J397" s="1"/>
      <c r="K397" s="1"/>
      <c r="L397" s="1"/>
      <c r="M397" s="5"/>
      <c r="N397" s="1"/>
      <c r="O397" s="1"/>
      <c r="P397" s="1"/>
      <c r="Q397" s="1"/>
      <c r="R397" s="1"/>
      <c r="S397" s="5"/>
      <c r="T397" s="1"/>
      <c r="U397" s="25"/>
      <c r="V397" s="1"/>
      <c r="W397" s="3"/>
      <c r="X397" s="1"/>
      <c r="Y397" s="5"/>
      <c r="Z397" s="107"/>
      <c r="AA397" s="108"/>
      <c r="AB397" s="108"/>
      <c r="AC397" s="108"/>
      <c r="AD397" s="108"/>
      <c r="AE397" s="108"/>
      <c r="AF397" s="108"/>
      <c r="AG397" s="108"/>
      <c r="AH397" s="108"/>
      <c r="AI397" s="108"/>
      <c r="AJ397" s="108"/>
      <c r="AK397" s="108"/>
      <c r="AL397" s="108"/>
      <c r="AM397" s="108"/>
      <c r="AN397" s="108"/>
      <c r="AO397" s="108"/>
      <c r="AP397" s="108"/>
      <c r="AQ397" s="108"/>
      <c r="AR397" s="108"/>
      <c r="AS397" s="108"/>
      <c r="AT397" s="108"/>
      <c r="AU397" s="108"/>
      <c r="AV397" s="108"/>
      <c r="AW397" s="108"/>
      <c r="AX397" s="108"/>
      <c r="AY397" s="108"/>
      <c r="AZ397" s="108"/>
      <c r="BA397" s="108"/>
      <c r="BB397" s="108"/>
      <c r="BC397" s="108"/>
      <c r="BD397" s="109"/>
      <c r="BE397" s="1"/>
      <c r="BF397" s="1"/>
    </row>
    <row r="398" spans="1:58" x14ac:dyDescent="0.25">
      <c r="A398" s="1"/>
      <c r="B398" s="1"/>
      <c r="C398" s="1"/>
      <c r="D398" s="1"/>
      <c r="E398" s="1"/>
      <c r="F398" s="58"/>
      <c r="G398" s="5"/>
      <c r="H398" s="1"/>
      <c r="I398" s="1"/>
      <c r="J398" s="1"/>
      <c r="K398" s="1"/>
      <c r="L398" s="1"/>
      <c r="M398" s="5"/>
      <c r="N398" s="1"/>
      <c r="O398" s="1"/>
      <c r="P398" s="1"/>
      <c r="Q398" s="1"/>
      <c r="R398" s="1"/>
      <c r="S398" s="5"/>
      <c r="T398" s="1"/>
      <c r="U398" s="25"/>
      <c r="V398" s="1"/>
      <c r="W398" s="3"/>
      <c r="X398" s="1"/>
      <c r="Y398" s="5"/>
      <c r="Z398" s="107"/>
      <c r="AA398" s="108"/>
      <c r="AB398" s="108"/>
      <c r="AC398" s="108"/>
      <c r="AD398" s="108"/>
      <c r="AE398" s="108"/>
      <c r="AF398" s="108"/>
      <c r="AG398" s="108"/>
      <c r="AH398" s="108"/>
      <c r="AI398" s="108"/>
      <c r="AJ398" s="108"/>
      <c r="AK398" s="108"/>
      <c r="AL398" s="108"/>
      <c r="AM398" s="108"/>
      <c r="AN398" s="108"/>
      <c r="AO398" s="108"/>
      <c r="AP398" s="108"/>
      <c r="AQ398" s="108"/>
      <c r="AR398" s="108"/>
      <c r="AS398" s="108"/>
      <c r="AT398" s="108"/>
      <c r="AU398" s="108"/>
      <c r="AV398" s="108"/>
      <c r="AW398" s="108"/>
      <c r="AX398" s="108"/>
      <c r="AY398" s="108"/>
      <c r="AZ398" s="108"/>
      <c r="BA398" s="108"/>
      <c r="BB398" s="108"/>
      <c r="BC398" s="108"/>
      <c r="BD398" s="109"/>
      <c r="BE398" s="1"/>
      <c r="BF398" s="1"/>
    </row>
    <row r="399" spans="1:58" x14ac:dyDescent="0.25">
      <c r="A399" s="1"/>
      <c r="B399" s="1"/>
      <c r="C399" s="1"/>
      <c r="D399" s="1"/>
      <c r="E399" s="1"/>
      <c r="F399" s="58"/>
      <c r="G399" s="5"/>
      <c r="H399" s="1"/>
      <c r="I399" s="1"/>
      <c r="J399" s="1"/>
      <c r="K399" s="1"/>
      <c r="L399" s="1"/>
      <c r="M399" s="5"/>
      <c r="N399" s="1"/>
      <c r="O399" s="1"/>
      <c r="P399" s="1"/>
      <c r="Q399" s="1"/>
      <c r="R399" s="1"/>
      <c r="S399" s="5"/>
      <c r="T399" s="1"/>
      <c r="U399" s="25"/>
      <c r="V399" s="1"/>
      <c r="W399" s="3"/>
      <c r="X399" s="1"/>
      <c r="Y399" s="5"/>
      <c r="Z399" s="107"/>
      <c r="AA399" s="108"/>
      <c r="AB399" s="108"/>
      <c r="AC399" s="108"/>
      <c r="AD399" s="108"/>
      <c r="AE399" s="108"/>
      <c r="AF399" s="108"/>
      <c r="AG399" s="108"/>
      <c r="AH399" s="108"/>
      <c r="AI399" s="108"/>
      <c r="AJ399" s="108"/>
      <c r="AK399" s="108"/>
      <c r="AL399" s="108"/>
      <c r="AM399" s="108"/>
      <c r="AN399" s="108"/>
      <c r="AO399" s="108"/>
      <c r="AP399" s="108"/>
      <c r="AQ399" s="108"/>
      <c r="AR399" s="108"/>
      <c r="AS399" s="108"/>
      <c r="AT399" s="108"/>
      <c r="AU399" s="108"/>
      <c r="AV399" s="108"/>
      <c r="AW399" s="108"/>
      <c r="AX399" s="108"/>
      <c r="AY399" s="108"/>
      <c r="AZ399" s="108"/>
      <c r="BA399" s="108"/>
      <c r="BB399" s="108"/>
      <c r="BC399" s="108"/>
      <c r="BD399" s="109"/>
      <c r="BE399" s="1"/>
      <c r="BF399" s="1"/>
    </row>
    <row r="400" spans="1:58" x14ac:dyDescent="0.25">
      <c r="A400" s="1"/>
      <c r="B400" s="1"/>
      <c r="C400" s="1"/>
      <c r="D400" s="1"/>
      <c r="E400" s="1"/>
      <c r="F400" s="58"/>
      <c r="G400" s="5"/>
      <c r="H400" s="1"/>
      <c r="I400" s="1"/>
      <c r="J400" s="1"/>
      <c r="K400" s="1"/>
      <c r="L400" s="1"/>
      <c r="M400" s="5"/>
      <c r="N400" s="1"/>
      <c r="O400" s="1"/>
      <c r="P400" s="1"/>
      <c r="Q400" s="1"/>
      <c r="R400" s="1"/>
      <c r="S400" s="5"/>
      <c r="T400" s="1"/>
      <c r="U400" s="25"/>
      <c r="V400" s="1"/>
      <c r="W400" s="3"/>
      <c r="X400" s="1"/>
      <c r="Y400" s="5"/>
      <c r="Z400" s="107"/>
      <c r="AA400" s="108"/>
      <c r="AB400" s="108"/>
      <c r="AC400" s="108"/>
      <c r="AD400" s="108"/>
      <c r="AE400" s="108"/>
      <c r="AF400" s="108"/>
      <c r="AG400" s="108"/>
      <c r="AH400" s="108"/>
      <c r="AI400" s="108"/>
      <c r="AJ400" s="108"/>
      <c r="AK400" s="108"/>
      <c r="AL400" s="108"/>
      <c r="AM400" s="108"/>
      <c r="AN400" s="108"/>
      <c r="AO400" s="108"/>
      <c r="AP400" s="108"/>
      <c r="AQ400" s="108"/>
      <c r="AR400" s="108"/>
      <c r="AS400" s="108"/>
      <c r="AT400" s="108"/>
      <c r="AU400" s="108"/>
      <c r="AV400" s="108"/>
      <c r="AW400" s="108"/>
      <c r="AX400" s="108"/>
      <c r="AY400" s="108"/>
      <c r="AZ400" s="108"/>
      <c r="BA400" s="108"/>
      <c r="BB400" s="108"/>
      <c r="BC400" s="108"/>
      <c r="BD400" s="109"/>
      <c r="BE400" s="1"/>
      <c r="BF400" s="1"/>
    </row>
    <row r="401" spans="1:58" x14ac:dyDescent="0.25">
      <c r="A401" s="1"/>
      <c r="B401" s="1"/>
      <c r="C401" s="1"/>
      <c r="D401" s="1"/>
      <c r="E401" s="1"/>
      <c r="F401" s="58"/>
      <c r="G401" s="5"/>
      <c r="H401" s="1"/>
      <c r="I401" s="1"/>
      <c r="J401" s="1"/>
      <c r="K401" s="1"/>
      <c r="L401" s="1"/>
      <c r="M401" s="5"/>
      <c r="N401" s="1"/>
      <c r="O401" s="1"/>
      <c r="P401" s="1"/>
      <c r="Q401" s="1"/>
      <c r="R401" s="1"/>
      <c r="S401" s="5"/>
      <c r="T401" s="1"/>
      <c r="U401" s="25"/>
      <c r="V401" s="1"/>
      <c r="W401" s="3"/>
      <c r="X401" s="1"/>
      <c r="Y401" s="5"/>
      <c r="Z401" s="107"/>
      <c r="AA401" s="108"/>
      <c r="AB401" s="108"/>
      <c r="AC401" s="108"/>
      <c r="AD401" s="108"/>
      <c r="AE401" s="108"/>
      <c r="AF401" s="108"/>
      <c r="AG401" s="108"/>
      <c r="AH401" s="108"/>
      <c r="AI401" s="108"/>
      <c r="AJ401" s="108"/>
      <c r="AK401" s="108"/>
      <c r="AL401" s="108"/>
      <c r="AM401" s="108"/>
      <c r="AN401" s="108"/>
      <c r="AO401" s="108"/>
      <c r="AP401" s="108"/>
      <c r="AQ401" s="108"/>
      <c r="AR401" s="108"/>
      <c r="AS401" s="108"/>
      <c r="AT401" s="108"/>
      <c r="AU401" s="108"/>
      <c r="AV401" s="108"/>
      <c r="AW401" s="108"/>
      <c r="AX401" s="108"/>
      <c r="AY401" s="108"/>
      <c r="AZ401" s="108"/>
      <c r="BA401" s="108"/>
      <c r="BB401" s="108"/>
      <c r="BC401" s="108"/>
      <c r="BD401" s="109"/>
      <c r="BE401" s="1"/>
      <c r="BF401" s="1"/>
    </row>
    <row r="402" spans="1:58" x14ac:dyDescent="0.25">
      <c r="A402" s="1"/>
      <c r="B402" s="1"/>
      <c r="C402" s="1"/>
      <c r="D402" s="1"/>
      <c r="E402" s="1"/>
      <c r="F402" s="58"/>
      <c r="G402" s="5"/>
      <c r="H402" s="1"/>
      <c r="I402" s="1"/>
      <c r="J402" s="1"/>
      <c r="K402" s="1"/>
      <c r="L402" s="1"/>
      <c r="M402" s="5"/>
      <c r="N402" s="1"/>
      <c r="O402" s="1"/>
      <c r="P402" s="1"/>
      <c r="Q402" s="1"/>
      <c r="R402" s="1"/>
      <c r="S402" s="5"/>
      <c r="T402" s="1"/>
      <c r="U402" s="25"/>
      <c r="V402" s="1"/>
      <c r="W402" s="3"/>
      <c r="X402" s="1"/>
      <c r="Y402" s="5"/>
      <c r="Z402" s="107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108"/>
      <c r="AN402" s="108"/>
      <c r="AO402" s="108"/>
      <c r="AP402" s="108"/>
      <c r="AQ402" s="108"/>
      <c r="AR402" s="108"/>
      <c r="AS402" s="108"/>
      <c r="AT402" s="108"/>
      <c r="AU402" s="108"/>
      <c r="AV402" s="108"/>
      <c r="AW402" s="108"/>
      <c r="AX402" s="108"/>
      <c r="AY402" s="108"/>
      <c r="AZ402" s="108"/>
      <c r="BA402" s="108"/>
      <c r="BB402" s="108"/>
      <c r="BC402" s="108"/>
      <c r="BD402" s="109"/>
      <c r="BE402" s="1"/>
      <c r="BF402" s="1"/>
    </row>
    <row r="403" spans="1:58" x14ac:dyDescent="0.25">
      <c r="A403" s="1"/>
      <c r="B403" s="1"/>
      <c r="C403" s="1"/>
      <c r="D403" s="1"/>
      <c r="E403" s="1"/>
      <c r="F403" s="58"/>
      <c r="G403" s="5"/>
      <c r="H403" s="1"/>
      <c r="I403" s="1"/>
      <c r="J403" s="1"/>
      <c r="K403" s="1"/>
      <c r="L403" s="1"/>
      <c r="M403" s="5"/>
      <c r="N403" s="1"/>
      <c r="O403" s="1"/>
      <c r="P403" s="1"/>
      <c r="Q403" s="1"/>
      <c r="R403" s="1"/>
      <c r="S403" s="5"/>
      <c r="T403" s="1"/>
      <c r="U403" s="25"/>
      <c r="V403" s="1"/>
      <c r="W403" s="3"/>
      <c r="X403" s="1"/>
      <c r="Y403" s="5"/>
      <c r="Z403" s="107"/>
      <c r="AA403" s="108"/>
      <c r="AB403" s="108"/>
      <c r="AC403" s="108"/>
      <c r="AD403" s="108"/>
      <c r="AE403" s="108"/>
      <c r="AF403" s="108"/>
      <c r="AG403" s="108"/>
      <c r="AH403" s="108"/>
      <c r="AI403" s="108"/>
      <c r="AJ403" s="108"/>
      <c r="AK403" s="108"/>
      <c r="AL403" s="108"/>
      <c r="AM403" s="108"/>
      <c r="AN403" s="108"/>
      <c r="AO403" s="108"/>
      <c r="AP403" s="108"/>
      <c r="AQ403" s="108"/>
      <c r="AR403" s="108"/>
      <c r="AS403" s="108"/>
      <c r="AT403" s="108"/>
      <c r="AU403" s="108"/>
      <c r="AV403" s="108"/>
      <c r="AW403" s="108"/>
      <c r="AX403" s="108"/>
      <c r="AY403" s="108"/>
      <c r="AZ403" s="108"/>
      <c r="BA403" s="108"/>
      <c r="BB403" s="108"/>
      <c r="BC403" s="108"/>
      <c r="BD403" s="109"/>
      <c r="BE403" s="1"/>
      <c r="BF403" s="1"/>
    </row>
  </sheetData>
  <autoFilter ref="E6:F402"/>
  <conditionalFormatting sqref="T9">
    <cfRule type="containsBlanks" dxfId="104" priority="166">
      <formula>LEN(TRIM(T9))=0</formula>
    </cfRule>
  </conditionalFormatting>
  <conditionalFormatting sqref="T11">
    <cfRule type="containsBlanks" dxfId="103" priority="165">
      <formula>LEN(TRIM(T11))=0</formula>
    </cfRule>
  </conditionalFormatting>
  <conditionalFormatting sqref="AA6:BD6">
    <cfRule type="containsBlanks" dxfId="102" priority="164">
      <formula>LEN(TRIM(AA6))=0</formula>
    </cfRule>
  </conditionalFormatting>
  <conditionalFormatting sqref="T23">
    <cfRule type="containsBlanks" dxfId="101" priority="163">
      <formula>LEN(TRIM(T23))=0</formula>
    </cfRule>
  </conditionalFormatting>
  <conditionalFormatting sqref="T25">
    <cfRule type="containsBlanks" dxfId="100" priority="162">
      <formula>LEN(TRIM(T25))=0</formula>
    </cfRule>
  </conditionalFormatting>
  <conditionalFormatting sqref="T27">
    <cfRule type="containsBlanks" dxfId="99" priority="161">
      <formula>LEN(TRIM(T27))=0</formula>
    </cfRule>
  </conditionalFormatting>
  <conditionalFormatting sqref="T31">
    <cfRule type="containsBlanks" dxfId="98" priority="160">
      <formula>LEN(TRIM(T31))=0</formula>
    </cfRule>
  </conditionalFormatting>
  <conditionalFormatting sqref="T33">
    <cfRule type="containsBlanks" dxfId="97" priority="158">
      <formula>LEN(TRIM(T33))=0</formula>
    </cfRule>
  </conditionalFormatting>
  <conditionalFormatting sqref="T181">
    <cfRule type="containsBlanks" dxfId="96" priority="140">
      <formula>LEN(TRIM(T181))=0</formula>
    </cfRule>
  </conditionalFormatting>
  <conditionalFormatting sqref="T179">
    <cfRule type="containsBlanks" dxfId="95" priority="141">
      <formula>LEN(TRIM(T179))=0</formula>
    </cfRule>
  </conditionalFormatting>
  <conditionalFormatting sqref="T226">
    <cfRule type="containsBlanks" dxfId="94" priority="112">
      <formula>LEN(TRIM(T226))=0</formula>
    </cfRule>
  </conditionalFormatting>
  <conditionalFormatting sqref="T216">
    <cfRule type="containsBlanks" dxfId="93" priority="116">
      <formula>LEN(TRIM(T216))=0</formula>
    </cfRule>
  </conditionalFormatting>
  <conditionalFormatting sqref="T224">
    <cfRule type="containsBlanks" dxfId="92" priority="113">
      <formula>LEN(TRIM(T224))=0</formula>
    </cfRule>
  </conditionalFormatting>
  <conditionalFormatting sqref="T220">
    <cfRule type="containsBlanks" dxfId="91" priority="114">
      <formula>LEN(TRIM(T220))=0</formula>
    </cfRule>
  </conditionalFormatting>
  <conditionalFormatting sqref="T260">
    <cfRule type="containsBlanks" dxfId="90" priority="107">
      <formula>LEN(TRIM(T260))=0</formula>
    </cfRule>
  </conditionalFormatting>
  <conditionalFormatting sqref="T284">
    <cfRule type="containsBlanks" dxfId="89" priority="106">
      <formula>LEN(TRIM(T284))=0</formula>
    </cfRule>
  </conditionalFormatting>
  <conditionalFormatting sqref="T288">
    <cfRule type="containsBlanks" dxfId="88" priority="104">
      <formula>LEN(TRIM(T288))=0</formula>
    </cfRule>
  </conditionalFormatting>
  <conditionalFormatting sqref="T258">
    <cfRule type="containsBlanks" dxfId="87" priority="108">
      <formula>LEN(TRIM(T258))=0</formula>
    </cfRule>
  </conditionalFormatting>
  <conditionalFormatting sqref="T250">
    <cfRule type="containsBlanks" dxfId="86" priority="111">
      <formula>LEN(TRIM(T250))=0</formula>
    </cfRule>
  </conditionalFormatting>
  <conditionalFormatting sqref="T301">
    <cfRule type="containsBlanks" dxfId="85" priority="101">
      <formula>LEN(TRIM(T301))=0</formula>
    </cfRule>
  </conditionalFormatting>
  <conditionalFormatting sqref="T254">
    <cfRule type="containsBlanks" dxfId="84" priority="109">
      <formula>LEN(TRIM(T254))=0</formula>
    </cfRule>
  </conditionalFormatting>
  <conditionalFormatting sqref="T309">
    <cfRule type="containsBlanks" dxfId="83" priority="98">
      <formula>LEN(TRIM(T309))=0</formula>
    </cfRule>
  </conditionalFormatting>
  <conditionalFormatting sqref="T292">
    <cfRule type="containsBlanks" dxfId="82" priority="103">
      <formula>LEN(TRIM(T292))=0</formula>
    </cfRule>
  </conditionalFormatting>
  <conditionalFormatting sqref="T311">
    <cfRule type="containsBlanks" dxfId="81" priority="97">
      <formula>LEN(TRIM(T311))=0</formula>
    </cfRule>
  </conditionalFormatting>
  <conditionalFormatting sqref="T294">
    <cfRule type="containsBlanks" dxfId="80" priority="102">
      <formula>LEN(TRIM(T294))=0</formula>
    </cfRule>
  </conditionalFormatting>
  <conditionalFormatting sqref="T305">
    <cfRule type="containsBlanks" dxfId="79" priority="99">
      <formula>LEN(TRIM(T305))=0</formula>
    </cfRule>
  </conditionalFormatting>
  <conditionalFormatting sqref="AA321:AP321 W321">
    <cfRule type="cellIs" dxfId="78" priority="95" operator="lessThan">
      <formula>0</formula>
    </cfRule>
    <cfRule type="cellIs" dxfId="77" priority="96" operator="greaterThan">
      <formula>0</formula>
    </cfRule>
  </conditionalFormatting>
  <conditionalFormatting sqref="T324">
    <cfRule type="containsBlanks" dxfId="76" priority="94">
      <formula>LEN(TRIM(T324))=0</formula>
    </cfRule>
  </conditionalFormatting>
  <conditionalFormatting sqref="T329">
    <cfRule type="containsBlanks" dxfId="75" priority="93">
      <formula>LEN(TRIM(T329))=0</formula>
    </cfRule>
  </conditionalFormatting>
  <conditionalFormatting sqref="T233">
    <cfRule type="containsBlanks" dxfId="74" priority="74">
      <formula>LEN(TRIM(T233))=0</formula>
    </cfRule>
  </conditionalFormatting>
  <conditionalFormatting sqref="W343 AA343:AP343">
    <cfRule type="cellIs" dxfId="73" priority="90" operator="lessThan">
      <formula>0</formula>
    </cfRule>
    <cfRule type="cellIs" dxfId="72" priority="91" operator="greaterThan">
      <formula>0</formula>
    </cfRule>
  </conditionalFormatting>
  <conditionalFormatting sqref="W347 AA347:BD347"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W350 AA350:AP350">
    <cfRule type="cellIs" dxfId="69" priority="78" operator="lessThan">
      <formula>0</formula>
    </cfRule>
    <cfRule type="cellIs" dxfId="68" priority="79" operator="greaterThan">
      <formula>0</formula>
    </cfRule>
  </conditionalFormatting>
  <conditionalFormatting sqref="T237">
    <cfRule type="containsBlanks" dxfId="67" priority="72">
      <formula>LEN(TRIM(T237))=0</formula>
    </cfRule>
  </conditionalFormatting>
  <conditionalFormatting sqref="T241">
    <cfRule type="containsBlanks" dxfId="66" priority="71">
      <formula>LEN(TRIM(T241))=0</formula>
    </cfRule>
  </conditionalFormatting>
  <conditionalFormatting sqref="T243">
    <cfRule type="containsBlanks" dxfId="65" priority="70">
      <formula>LEN(TRIM(T243))=0</formula>
    </cfRule>
  </conditionalFormatting>
  <conditionalFormatting sqref="T200 T193 T186">
    <cfRule type="containsBlanks" dxfId="64" priority="41">
      <formula>LEN(TRIM(T186))=0</formula>
    </cfRule>
  </conditionalFormatting>
  <conditionalFormatting sqref="T43">
    <cfRule type="containsBlanks" dxfId="63" priority="36">
      <formula>LEN(TRIM(T43))=0</formula>
    </cfRule>
  </conditionalFormatting>
  <conditionalFormatting sqref="T63">
    <cfRule type="containsBlanks" dxfId="62" priority="34">
      <formula>LEN(TRIM(T63))=0</formula>
    </cfRule>
  </conditionalFormatting>
  <conditionalFormatting sqref="AQ321:BD321">
    <cfRule type="cellIs" dxfId="61" priority="57" operator="lessThan">
      <formula>0</formula>
    </cfRule>
    <cfRule type="cellIs" dxfId="60" priority="58" operator="greaterThan">
      <formula>0</formula>
    </cfRule>
  </conditionalFormatting>
  <conditionalFormatting sqref="AQ343:BD343">
    <cfRule type="cellIs" dxfId="59" priority="55" operator="lessThan">
      <formula>0</formula>
    </cfRule>
    <cfRule type="cellIs" dxfId="58" priority="56" operator="greaterThan">
      <formula>0</formula>
    </cfRule>
  </conditionalFormatting>
  <conditionalFormatting sqref="AQ350:BD350">
    <cfRule type="cellIs" dxfId="57" priority="45" operator="lessThan">
      <formula>0</formula>
    </cfRule>
    <cfRule type="cellIs" dxfId="56" priority="46" operator="greaterThan">
      <formula>0</formula>
    </cfRule>
  </conditionalFormatting>
  <conditionalFormatting sqref="T69">
    <cfRule type="containsBlanks" dxfId="55" priority="32">
      <formula>LEN(TRIM(T69))=0</formula>
    </cfRule>
  </conditionalFormatting>
  <conditionalFormatting sqref="T303 T286 T252 T235 T218">
    <cfRule type="containsBlanks" dxfId="54" priority="40">
      <formula>LEN(TRIM(T218))=0</formula>
    </cfRule>
  </conditionalFormatting>
  <conditionalFormatting sqref="T39">
    <cfRule type="containsBlanks" dxfId="53" priority="39">
      <formula>LEN(TRIM(T39))=0</formula>
    </cfRule>
  </conditionalFormatting>
  <conditionalFormatting sqref="T41">
    <cfRule type="containsBlanks" dxfId="52" priority="38">
      <formula>LEN(TRIM(T41))=0</formula>
    </cfRule>
  </conditionalFormatting>
  <conditionalFormatting sqref="T51">
    <cfRule type="containsBlanks" dxfId="51" priority="37">
      <formula>LEN(TRIM(T51))=0</formula>
    </cfRule>
  </conditionalFormatting>
  <conditionalFormatting sqref="T61">
    <cfRule type="containsBlanks" dxfId="50" priority="35">
      <formula>LEN(TRIM(T61))=0</formula>
    </cfRule>
  </conditionalFormatting>
  <conditionalFormatting sqref="T101">
    <cfRule type="containsBlanks" dxfId="49" priority="25">
      <formula>LEN(TRIM(T101))=0</formula>
    </cfRule>
  </conditionalFormatting>
  <conditionalFormatting sqref="T65">
    <cfRule type="containsBlanks" dxfId="48" priority="33">
      <formula>LEN(TRIM(T65))=0</formula>
    </cfRule>
  </conditionalFormatting>
  <conditionalFormatting sqref="T71">
    <cfRule type="containsBlanks" dxfId="47" priority="31">
      <formula>LEN(TRIM(T71))=0</formula>
    </cfRule>
  </conditionalFormatting>
  <conditionalFormatting sqref="T99">
    <cfRule type="containsBlanks" dxfId="46" priority="26">
      <formula>LEN(TRIM(T99))=0</formula>
    </cfRule>
  </conditionalFormatting>
  <conditionalFormatting sqref="T77">
    <cfRule type="containsBlanks" dxfId="45" priority="30">
      <formula>LEN(TRIM(T77))=0</formula>
    </cfRule>
  </conditionalFormatting>
  <conditionalFormatting sqref="T79">
    <cfRule type="containsBlanks" dxfId="44" priority="29">
      <formula>LEN(TRIM(T79))=0</formula>
    </cfRule>
  </conditionalFormatting>
  <conditionalFormatting sqref="T89">
    <cfRule type="containsBlanks" dxfId="43" priority="28">
      <formula>LEN(TRIM(T89))=0</formula>
    </cfRule>
  </conditionalFormatting>
  <conditionalFormatting sqref="T81">
    <cfRule type="containsBlanks" dxfId="42" priority="27">
      <formula>LEN(TRIM(T81))=0</formula>
    </cfRule>
  </conditionalFormatting>
  <conditionalFormatting sqref="T103">
    <cfRule type="containsBlanks" dxfId="41" priority="24">
      <formula>LEN(TRIM(T103))=0</formula>
    </cfRule>
  </conditionalFormatting>
  <conditionalFormatting sqref="T127">
    <cfRule type="containsBlanks" dxfId="40" priority="19">
      <formula>LEN(TRIM(T127))=0</formula>
    </cfRule>
  </conditionalFormatting>
  <conditionalFormatting sqref="T107">
    <cfRule type="containsBlanks" dxfId="39" priority="23">
      <formula>LEN(TRIM(T107))=0</formula>
    </cfRule>
  </conditionalFormatting>
  <conditionalFormatting sqref="T109">
    <cfRule type="containsBlanks" dxfId="38" priority="22">
      <formula>LEN(TRIM(T109))=0</formula>
    </cfRule>
  </conditionalFormatting>
  <conditionalFormatting sqref="T115">
    <cfRule type="containsBlanks" dxfId="37" priority="21">
      <formula>LEN(TRIM(T115))=0</formula>
    </cfRule>
  </conditionalFormatting>
  <conditionalFormatting sqref="T117">
    <cfRule type="containsBlanks" dxfId="36" priority="20">
      <formula>LEN(TRIM(T117))=0</formula>
    </cfRule>
  </conditionalFormatting>
  <conditionalFormatting sqref="T119">
    <cfRule type="containsBlanks" dxfId="35" priority="18">
      <formula>LEN(TRIM(T119))=0</formula>
    </cfRule>
  </conditionalFormatting>
  <conditionalFormatting sqref="T137">
    <cfRule type="containsBlanks" dxfId="34" priority="17">
      <formula>LEN(TRIM(T137))=0</formula>
    </cfRule>
  </conditionalFormatting>
  <conditionalFormatting sqref="T139">
    <cfRule type="containsBlanks" dxfId="33" priority="16">
      <formula>LEN(TRIM(T139))=0</formula>
    </cfRule>
  </conditionalFormatting>
  <conditionalFormatting sqref="T141">
    <cfRule type="containsBlanks" dxfId="32" priority="15">
      <formula>LEN(TRIM(T141))=0</formula>
    </cfRule>
  </conditionalFormatting>
  <conditionalFormatting sqref="T145">
    <cfRule type="containsBlanks" dxfId="31" priority="14">
      <formula>LEN(TRIM(T145))=0</formula>
    </cfRule>
  </conditionalFormatting>
  <conditionalFormatting sqref="T147">
    <cfRule type="containsBlanks" dxfId="30" priority="13">
      <formula>LEN(TRIM(T147))=0</formula>
    </cfRule>
  </conditionalFormatting>
  <conditionalFormatting sqref="T153">
    <cfRule type="containsBlanks" dxfId="29" priority="12">
      <formula>LEN(TRIM(T153))=0</formula>
    </cfRule>
  </conditionalFormatting>
  <conditionalFormatting sqref="T155">
    <cfRule type="containsBlanks" dxfId="28" priority="11">
      <formula>LEN(TRIM(T155))=0</formula>
    </cfRule>
  </conditionalFormatting>
  <conditionalFormatting sqref="T165">
    <cfRule type="containsBlanks" dxfId="27" priority="10">
      <formula>LEN(TRIM(T165))=0</formula>
    </cfRule>
  </conditionalFormatting>
  <conditionalFormatting sqref="T157">
    <cfRule type="containsBlanks" dxfId="26" priority="9">
      <formula>LEN(TRIM(T157))=0</formula>
    </cfRule>
  </conditionalFormatting>
  <conditionalFormatting sqref="T202 T195 T188">
    <cfRule type="containsBlanks" dxfId="25" priority="8">
      <formula>LEN(TRIM(T188))=0</formula>
    </cfRule>
  </conditionalFormatting>
  <conditionalFormatting sqref="T267">
    <cfRule type="containsBlanks" dxfId="24" priority="7">
      <formula>LEN(TRIM(T267))=0</formula>
    </cfRule>
  </conditionalFormatting>
  <conditionalFormatting sqref="T271">
    <cfRule type="containsBlanks" dxfId="23" priority="6">
      <formula>LEN(TRIM(T271))=0</formula>
    </cfRule>
  </conditionalFormatting>
  <conditionalFormatting sqref="T275">
    <cfRule type="containsBlanks" dxfId="22" priority="5">
      <formula>LEN(TRIM(T275))=0</formula>
    </cfRule>
  </conditionalFormatting>
  <conditionalFormatting sqref="T277">
    <cfRule type="containsBlanks" dxfId="21" priority="4">
      <formula>LEN(TRIM(T277))=0</formula>
    </cfRule>
  </conditionalFormatting>
  <conditionalFormatting sqref="T269">
    <cfRule type="containsBlanks" dxfId="20" priority="3">
      <formula>LEN(TRIM(T269))=0</formula>
    </cfRule>
  </conditionalFormatting>
  <conditionalFormatting sqref="T354">
    <cfRule type="containsBlanks" dxfId="19" priority="2">
      <formula>LEN(TRIM(T354))=0</formula>
    </cfRule>
  </conditionalFormatting>
  <conditionalFormatting sqref="T14">
    <cfRule type="containsBlanks" dxfId="18" priority="1">
      <formula>LEN(TRIM(T14))=0</formula>
    </cfRule>
  </conditionalFormatting>
  <dataValidations count="4">
    <dataValidation type="whole" allowBlank="1" showInputMessage="1" showErrorMessage="1" sqref="T11 T39 T43 T77 T81 T115 T119 T153 T157">
      <formula1>1</formula1>
      <formula2>30</formula2>
    </dataValidation>
    <dataValidation type="list" allowBlank="1" showInputMessage="1" showErrorMessage="1" sqref="T186">
      <formula1>$K$8:$K$9</formula1>
    </dataValidation>
    <dataValidation type="list" allowBlank="1" showInputMessage="1" showErrorMessage="1" sqref="T193">
      <formula1>$K$8:$K$9</formula1>
    </dataValidation>
    <dataValidation type="list" allowBlank="1" showInputMessage="1" showErrorMessage="1" sqref="T200">
      <formula1>$K$8:$K$9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справочники!$E$8:$E$10</xm:f>
          </x14:formula1>
          <xm:sqref>T25 T218 T235 T252 T286 T303 T63 T101 T139 T269</xm:sqref>
        </x14:dataValidation>
        <x14:dataValidation type="list" allowBlank="1" showInputMessage="1" showErrorMessage="1">
          <x14:formula1>
            <xm:f>справочники!$K$8:$K$9</xm:f>
          </x14:formula1>
          <xm:sqref>T179</xm:sqref>
        </x14:dataValidation>
        <x14:dataValidation type="list" allowBlank="1" showInputMessage="1" showErrorMessage="1">
          <x14:formula1>
            <xm:f>справочники!$C$7:$C$30</xm:f>
          </x14:formula1>
          <xm:sqref>T9</xm:sqref>
        </x14:dataValidation>
        <x14:dataValidation type="list" allowBlank="1" showInputMessage="1" showErrorMessage="1">
          <x14:formula1>
            <xm:f>справочники!$H$8:$H$9</xm:f>
          </x14:formula1>
          <xm:sqref>T14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A31"/>
  <sheetViews>
    <sheetView showGridLines="0" workbookViewId="0">
      <pane ySplit="6" topLeftCell="A7" activePane="bottomLeft" state="frozen"/>
      <selection pane="bottomLeft"/>
    </sheetView>
  </sheetViews>
  <sheetFormatPr defaultRowHeight="12" x14ac:dyDescent="0.25"/>
  <cols>
    <col min="1" max="1" width="1.77734375" style="2" customWidth="1"/>
    <col min="2" max="2" width="2.77734375" style="2" customWidth="1"/>
    <col min="3" max="3" width="10.88671875" style="8" bestFit="1" customWidth="1"/>
    <col min="4" max="4" width="2.77734375" style="2" customWidth="1"/>
    <col min="5" max="5" width="14.21875" style="2" bestFit="1" customWidth="1"/>
    <col min="6" max="7" width="2.77734375" style="2" customWidth="1"/>
    <col min="8" max="8" width="17.44140625" style="2" bestFit="1" customWidth="1"/>
    <col min="9" max="10" width="2.77734375" style="2" customWidth="1"/>
    <col min="11" max="11" width="25.5546875" style="2" bestFit="1" customWidth="1"/>
    <col min="12" max="12" width="2.77734375" style="2" customWidth="1"/>
    <col min="13" max="13" width="33.88671875" style="2" customWidth="1"/>
    <col min="14" max="14" width="2.33203125" style="2" bestFit="1" customWidth="1"/>
    <col min="15" max="15" width="1.5546875" style="2" bestFit="1" customWidth="1"/>
    <col min="16" max="16" width="7.44140625" style="2" customWidth="1"/>
    <col min="17" max="17" width="3.5546875" style="2" bestFit="1" customWidth="1"/>
    <col min="18" max="18" width="1.77734375" style="2" customWidth="1"/>
    <col min="19" max="19" width="1.77734375" style="2" bestFit="1" customWidth="1"/>
    <col min="20" max="20" width="1.77734375" style="2" customWidth="1"/>
    <col min="21" max="21" width="1.5546875" style="2" bestFit="1" customWidth="1"/>
    <col min="22" max="22" width="8.88671875" style="2"/>
    <col min="23" max="27" width="2.77734375" style="2" customWidth="1"/>
    <col min="28" max="16384" width="8.88671875" style="2"/>
  </cols>
  <sheetData>
    <row r="1" spans="1:27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3" t="str">
        <f>главная!D1</f>
        <v>Финмодель Бизнес-Проекта</v>
      </c>
      <c r="C2" s="7"/>
      <c r="D2" s="1"/>
      <c r="E2" s="3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3" t="str">
        <f>главная!D2</f>
        <v>Бизнес-Проект: Микро кредитная компания, B2B-займы</v>
      </c>
      <c r="C3" s="7"/>
      <c r="D3" s="1"/>
      <c r="E3" s="3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3" t="s">
        <v>42</v>
      </c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4" customFormat="1" x14ac:dyDescent="0.25">
      <c r="A6" s="3"/>
      <c r="B6" s="3"/>
      <c r="C6" s="101" t="s">
        <v>59</v>
      </c>
      <c r="D6" s="3"/>
      <c r="E6" s="3" t="s">
        <v>11</v>
      </c>
      <c r="F6" s="3"/>
      <c r="G6" s="3"/>
      <c r="H6" s="3" t="s">
        <v>143</v>
      </c>
      <c r="I6" s="3"/>
      <c r="J6" s="3"/>
      <c r="K6" s="3" t="s">
        <v>19</v>
      </c>
      <c r="L6" s="3"/>
      <c r="M6" s="3" t="s">
        <v>49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1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02">
        <v>44197</v>
      </c>
      <c r="D8" s="1"/>
      <c r="E8" s="1" t="s">
        <v>12</v>
      </c>
      <c r="F8" s="1"/>
      <c r="G8" s="1"/>
      <c r="H8" s="1" t="s">
        <v>59</v>
      </c>
      <c r="I8" s="1">
        <v>1</v>
      </c>
      <c r="J8" s="1"/>
      <c r="K8" s="1" t="s">
        <v>96</v>
      </c>
      <c r="L8" s="1"/>
      <c r="M8" s="69" t="s">
        <v>47</v>
      </c>
      <c r="N8" s="1" t="s">
        <v>46</v>
      </c>
      <c r="O8" s="5" t="s">
        <v>7</v>
      </c>
      <c r="P8" s="70">
        <v>0</v>
      </c>
      <c r="Q8" s="1" t="s">
        <v>67</v>
      </c>
      <c r="R8" s="1"/>
      <c r="S8" s="100" t="s">
        <v>17</v>
      </c>
      <c r="T8" s="1"/>
      <c r="U8" s="5" t="s">
        <v>7</v>
      </c>
      <c r="V8" s="72">
        <v>0.3</v>
      </c>
      <c r="W8" s="1"/>
      <c r="X8" s="1"/>
      <c r="Y8" s="1"/>
      <c r="Z8" s="1"/>
      <c r="AA8" s="1"/>
    </row>
    <row r="9" spans="1:27" x14ac:dyDescent="0.25">
      <c r="A9" s="1"/>
      <c r="B9" s="1"/>
      <c r="C9" s="102">
        <f>EOMONTH(C8,0)+1</f>
        <v>44228</v>
      </c>
      <c r="D9" s="1"/>
      <c r="E9" s="1" t="s">
        <v>13</v>
      </c>
      <c r="F9" s="1"/>
      <c r="G9" s="1"/>
      <c r="H9" s="1" t="s">
        <v>144</v>
      </c>
      <c r="I9" s="1">
        <v>3</v>
      </c>
      <c r="J9" s="1"/>
      <c r="K9" s="1" t="s">
        <v>97</v>
      </c>
      <c r="L9" s="1"/>
      <c r="M9" s="69" t="s">
        <v>47</v>
      </c>
      <c r="N9" s="1" t="s">
        <v>46</v>
      </c>
      <c r="O9" s="5" t="s">
        <v>7</v>
      </c>
      <c r="P9" s="70">
        <v>16100</v>
      </c>
      <c r="Q9" s="1" t="s">
        <v>67</v>
      </c>
      <c r="R9" s="1"/>
      <c r="S9" s="100" t="s">
        <v>17</v>
      </c>
      <c r="T9" s="1"/>
      <c r="U9" s="5" t="s">
        <v>7</v>
      </c>
      <c r="V9" s="72">
        <v>0.3</v>
      </c>
      <c r="W9" s="1"/>
      <c r="X9" s="1"/>
      <c r="Y9" s="1"/>
      <c r="Z9" s="1"/>
      <c r="AA9" s="1"/>
    </row>
    <row r="10" spans="1:27" x14ac:dyDescent="0.25">
      <c r="A10" s="1"/>
      <c r="B10" s="1"/>
      <c r="C10" s="102">
        <f t="shared" ref="C10:C30" si="0">EOMONTH(C9,0)+1</f>
        <v>44256</v>
      </c>
      <c r="D10" s="1"/>
      <c r="E10" s="1" t="s">
        <v>14</v>
      </c>
      <c r="F10" s="1"/>
      <c r="G10" s="1"/>
      <c r="H10" s="1"/>
      <c r="I10" s="1"/>
      <c r="J10" s="1"/>
      <c r="K10" s="1"/>
      <c r="L10" s="1"/>
      <c r="M10" s="69" t="s">
        <v>47</v>
      </c>
      <c r="N10" s="1" t="s">
        <v>46</v>
      </c>
      <c r="O10" s="5" t="s">
        <v>7</v>
      </c>
      <c r="P10" s="70">
        <v>46900</v>
      </c>
      <c r="Q10" s="1" t="s">
        <v>67</v>
      </c>
      <c r="R10" s="1"/>
      <c r="S10" s="100" t="s">
        <v>17</v>
      </c>
      <c r="T10" s="1"/>
      <c r="U10" s="5" t="s">
        <v>7</v>
      </c>
      <c r="V10" s="72">
        <v>0.3</v>
      </c>
      <c r="W10" s="1"/>
      <c r="X10" s="1"/>
      <c r="Y10" s="1"/>
      <c r="Z10" s="1"/>
      <c r="AA10" s="1"/>
    </row>
    <row r="11" spans="1:27" x14ac:dyDescent="0.25">
      <c r="A11" s="1"/>
      <c r="B11" s="1"/>
      <c r="C11" s="102">
        <f t="shared" si="0"/>
        <v>44287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00"/>
      <c r="T11" s="1"/>
      <c r="U11" s="5"/>
      <c r="V11" s="73"/>
      <c r="W11" s="1"/>
      <c r="X11" s="1"/>
      <c r="Y11" s="1"/>
      <c r="Z11" s="1"/>
      <c r="AA11" s="1"/>
    </row>
    <row r="12" spans="1:27" x14ac:dyDescent="0.25">
      <c r="A12" s="1"/>
      <c r="B12" s="1"/>
      <c r="C12" s="102">
        <f t="shared" si="0"/>
        <v>44317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02">
        <f t="shared" si="0"/>
        <v>44348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02">
        <f t="shared" si="0"/>
        <v>44378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02">
        <f t="shared" si="0"/>
        <v>44409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00"/>
      <c r="T15" s="1"/>
      <c r="U15" s="5"/>
      <c r="V15" s="73"/>
      <c r="W15" s="1"/>
      <c r="X15" s="1"/>
      <c r="Y15" s="1"/>
      <c r="Z15" s="1"/>
      <c r="AA15" s="1"/>
    </row>
    <row r="16" spans="1:27" x14ac:dyDescent="0.25">
      <c r="A16" s="1"/>
      <c r="B16" s="1"/>
      <c r="C16" s="102">
        <f t="shared" si="0"/>
        <v>44440</v>
      </c>
      <c r="D16" s="1"/>
      <c r="E16" s="1"/>
      <c r="F16" s="1"/>
      <c r="G16" s="1"/>
      <c r="H16" s="1"/>
      <c r="I16" s="1"/>
      <c r="J16" s="1"/>
      <c r="K16" s="1"/>
      <c r="L16" s="1"/>
      <c r="M16" s="69" t="s">
        <v>48</v>
      </c>
      <c r="N16" s="1" t="s">
        <v>46</v>
      </c>
      <c r="O16" s="5" t="s">
        <v>7</v>
      </c>
      <c r="P16" s="70">
        <v>0</v>
      </c>
      <c r="Q16" s="1" t="s">
        <v>67</v>
      </c>
      <c r="R16" s="1"/>
      <c r="S16" s="100" t="s">
        <v>17</v>
      </c>
      <c r="T16" s="1"/>
      <c r="U16" s="5" t="s">
        <v>7</v>
      </c>
      <c r="V16" s="74">
        <v>0.2</v>
      </c>
      <c r="W16" s="1"/>
      <c r="X16" s="1"/>
      <c r="Y16" s="1"/>
      <c r="Z16" s="1"/>
      <c r="AA16" s="1"/>
    </row>
    <row r="17" spans="1:27" x14ac:dyDescent="0.25">
      <c r="A17" s="1"/>
      <c r="B17" s="1"/>
      <c r="C17" s="102">
        <f t="shared" si="0"/>
        <v>44470</v>
      </c>
      <c r="D17" s="1"/>
      <c r="E17" s="1"/>
      <c r="F17" s="1"/>
      <c r="G17" s="1"/>
      <c r="H17" s="1"/>
      <c r="I17" s="1"/>
      <c r="J17" s="1"/>
      <c r="K17" s="1"/>
      <c r="L17" s="1"/>
      <c r="M17" s="69" t="s">
        <v>48</v>
      </c>
      <c r="N17" s="1" t="s">
        <v>46</v>
      </c>
      <c r="O17" s="5" t="s">
        <v>7</v>
      </c>
      <c r="P17" s="70">
        <v>16100</v>
      </c>
      <c r="Q17" s="1" t="s">
        <v>67</v>
      </c>
      <c r="R17" s="1"/>
      <c r="S17" s="100" t="s">
        <v>17</v>
      </c>
      <c r="T17" s="1"/>
      <c r="U17" s="5" t="s">
        <v>7</v>
      </c>
      <c r="V17" s="74">
        <v>0.2</v>
      </c>
      <c r="W17" s="1"/>
      <c r="X17" s="1"/>
      <c r="Y17" s="1"/>
      <c r="Z17" s="1"/>
      <c r="AA17" s="1"/>
    </row>
    <row r="18" spans="1:27" x14ac:dyDescent="0.25">
      <c r="A18" s="1"/>
      <c r="B18" s="1"/>
      <c r="C18" s="102">
        <f t="shared" si="0"/>
        <v>44501</v>
      </c>
      <c r="D18" s="1"/>
      <c r="E18" s="1"/>
      <c r="F18" s="1"/>
      <c r="G18" s="1"/>
      <c r="H18" s="1"/>
      <c r="I18" s="1"/>
      <c r="J18" s="1"/>
      <c r="K18" s="1"/>
      <c r="L18" s="1"/>
      <c r="M18" s="69" t="s">
        <v>48</v>
      </c>
      <c r="N18" s="1" t="s">
        <v>46</v>
      </c>
      <c r="O18" s="5" t="s">
        <v>7</v>
      </c>
      <c r="P18" s="70">
        <v>63000</v>
      </c>
      <c r="Q18" s="1" t="s">
        <v>67</v>
      </c>
      <c r="R18" s="1"/>
      <c r="S18" s="100" t="s">
        <v>17</v>
      </c>
      <c r="T18" s="1"/>
      <c r="U18" s="5" t="s">
        <v>7</v>
      </c>
      <c r="V18" s="74">
        <v>0.2</v>
      </c>
      <c r="W18" s="1"/>
      <c r="X18" s="1"/>
      <c r="Y18" s="1"/>
      <c r="Z18" s="1"/>
      <c r="AA18" s="1"/>
    </row>
    <row r="19" spans="1:27" x14ac:dyDescent="0.25">
      <c r="A19" s="1"/>
      <c r="B19" s="1"/>
      <c r="C19" s="102">
        <f t="shared" si="0"/>
        <v>44531</v>
      </c>
      <c r="D19" s="1"/>
      <c r="E19" s="1"/>
      <c r="F19" s="1"/>
      <c r="G19" s="1"/>
      <c r="H19" s="1"/>
      <c r="I19" s="1"/>
      <c r="J19" s="1"/>
      <c r="K19" s="1"/>
      <c r="L19" s="1"/>
      <c r="M19" s="69" t="s">
        <v>48</v>
      </c>
      <c r="N19" s="1" t="s">
        <v>46</v>
      </c>
      <c r="O19" s="5" t="s">
        <v>7</v>
      </c>
      <c r="P19" s="70">
        <v>210000</v>
      </c>
      <c r="Q19" s="1" t="s">
        <v>67</v>
      </c>
      <c r="R19" s="1"/>
      <c r="S19" s="100" t="s">
        <v>17</v>
      </c>
      <c r="T19" s="1"/>
      <c r="U19" s="5" t="s">
        <v>7</v>
      </c>
      <c r="V19" s="74">
        <v>0.2</v>
      </c>
      <c r="W19" s="1"/>
      <c r="X19" s="1"/>
      <c r="Y19" s="1"/>
      <c r="Z19" s="1"/>
      <c r="AA19" s="1"/>
    </row>
    <row r="20" spans="1:27" x14ac:dyDescent="0.25">
      <c r="A20" s="1"/>
      <c r="B20" s="1"/>
      <c r="C20" s="102">
        <f t="shared" si="0"/>
        <v>44562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00"/>
      <c r="T20" s="1"/>
      <c r="U20" s="5"/>
      <c r="V20" s="73"/>
      <c r="W20" s="1"/>
      <c r="X20" s="1"/>
      <c r="Y20" s="1"/>
      <c r="Z20" s="1"/>
      <c r="AA20" s="1"/>
    </row>
    <row r="21" spans="1:27" x14ac:dyDescent="0.25">
      <c r="A21" s="1"/>
      <c r="B21" s="1"/>
      <c r="C21" s="102">
        <f t="shared" si="0"/>
        <v>44593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02">
        <f t="shared" si="0"/>
        <v>44621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02">
        <f t="shared" si="0"/>
        <v>44652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02">
        <f t="shared" si="0"/>
        <v>44682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02">
        <f t="shared" si="0"/>
        <v>44713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02">
        <f t="shared" si="0"/>
        <v>44743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02">
        <f t="shared" si="0"/>
        <v>44774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02">
        <f t="shared" si="0"/>
        <v>44805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02">
        <f t="shared" si="0"/>
        <v>44835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02">
        <f t="shared" si="0"/>
        <v>44866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</sheetData>
  <conditionalFormatting sqref="S16:S19">
    <cfRule type="cellIs" dxfId="17" priority="2" operator="equal">
      <formula>0</formula>
    </cfRule>
  </conditionalFormatting>
  <conditionalFormatting sqref="V8:V10">
    <cfRule type="containsBlanks" dxfId="16" priority="31">
      <formula>LEN(TRIM(V8))=0</formula>
    </cfRule>
  </conditionalFormatting>
  <conditionalFormatting sqref="M16:N16 Q16:R16 N17:N19 M11:V11 M8 R8:V8 M20:V20 T16:U16 Q17:Q19 V9:V10">
    <cfRule type="cellIs" dxfId="15" priority="30" operator="equal">
      <formula>0</formula>
    </cfRule>
  </conditionalFormatting>
  <conditionalFormatting sqref="M17 R17 T17:V17 V16 V18:V19">
    <cfRule type="cellIs" dxfId="14" priority="28" operator="equal">
      <formula>0</formula>
    </cfRule>
  </conditionalFormatting>
  <conditionalFormatting sqref="V16:V19">
    <cfRule type="containsBlanks" dxfId="13" priority="27">
      <formula>LEN(TRIM(V16))=0</formula>
    </cfRule>
  </conditionalFormatting>
  <conditionalFormatting sqref="M18 R18 T18:U18">
    <cfRule type="cellIs" dxfId="12" priority="26" operator="equal">
      <formula>0</formula>
    </cfRule>
  </conditionalFormatting>
  <conditionalFormatting sqref="M19 R19 T19:U19">
    <cfRule type="cellIs" dxfId="11" priority="24" operator="equal">
      <formula>0</formula>
    </cfRule>
  </conditionalFormatting>
  <conditionalFormatting sqref="O16:P19">
    <cfRule type="cellIs" dxfId="10" priority="22" operator="equal">
      <formula>0</formula>
    </cfRule>
  </conditionalFormatting>
  <conditionalFormatting sqref="P16:P19">
    <cfRule type="containsBlanks" dxfId="9" priority="21">
      <formula>LEN(TRIM(P16))=0</formula>
    </cfRule>
  </conditionalFormatting>
  <conditionalFormatting sqref="M9 R9 T9:U9">
    <cfRule type="cellIs" dxfId="8" priority="19" operator="equal">
      <formula>0</formula>
    </cfRule>
  </conditionalFormatting>
  <conditionalFormatting sqref="M10 R10 T10:U10">
    <cfRule type="cellIs" dxfId="7" priority="17" operator="equal">
      <formula>0</formula>
    </cfRule>
  </conditionalFormatting>
  <conditionalFormatting sqref="N8:N10">
    <cfRule type="cellIs" dxfId="6" priority="16" operator="equal">
      <formula>0</formula>
    </cfRule>
  </conditionalFormatting>
  <conditionalFormatting sqref="O8:P10">
    <cfRule type="cellIs" dxfId="5" priority="15" operator="equal">
      <formula>0</formula>
    </cfRule>
  </conditionalFormatting>
  <conditionalFormatting sqref="P8:P10">
    <cfRule type="containsBlanks" dxfId="4" priority="14">
      <formula>LEN(TRIM(P8))=0</formula>
    </cfRule>
  </conditionalFormatting>
  <conditionalFormatting sqref="M15:P15 R15:V15">
    <cfRule type="cellIs" dxfId="3" priority="12" operator="equal">
      <formula>0</formula>
    </cfRule>
  </conditionalFormatting>
  <conditionalFormatting sqref="Q15">
    <cfRule type="cellIs" dxfId="2" priority="4" operator="equal">
      <formula>0</formula>
    </cfRule>
  </conditionalFormatting>
  <conditionalFormatting sqref="S9:S10">
    <cfRule type="cellIs" dxfId="1" priority="3" operator="equal">
      <formula>0</formula>
    </cfRule>
  </conditionalFormatting>
  <conditionalFormatting sqref="Q8:Q10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sqref="P16:P19 V8:V10 V16:V19 P8:P10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главная</vt:lpstr>
      <vt:lpstr>справочники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2019-01-14T10:06:09Z</dcterms:created>
  <dcterms:modified xsi:type="dcterms:W3CDTF">2021-11-18T17:48:41Z</dcterms:modified>
</cp:coreProperties>
</file>